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Google Drive\Werk\Temp\Versie Vdag2021\Rijksrekening en Rijkssaldibalans\"/>
    </mc:Choice>
  </mc:AlternateContent>
  <bookViews>
    <workbookView xWindow="525" yWindow="45" windowWidth="19845" windowHeight="10035" activeTab="2"/>
  </bookViews>
  <sheets>
    <sheet name="Tabel 1.2" sheetId="3" r:id="rId1"/>
    <sheet name="Tabel 1.3" sheetId="2" r:id="rId2"/>
    <sheet name="Rijkssaldibalans" sheetId="4" r:id="rId3"/>
  </sheets>
  <definedNames>
    <definedName name="_ftn1" localSheetId="1">'Tabel 1.3'!$A$37</definedName>
    <definedName name="_ftnref1" localSheetId="1">'Tabel 1.3'!$B$15</definedName>
    <definedName name="_xlnm.Print_Area" localSheetId="2">Rijkssaldibalans!$A$1:$N$31</definedName>
  </definedNames>
  <calcPr calcId="162913"/>
</workbook>
</file>

<file path=xl/calcChain.xml><?xml version="1.0" encoding="utf-8"?>
<calcChain xmlns="http://schemas.openxmlformats.org/spreadsheetml/2006/main">
  <c r="E13" i="4" l="1"/>
  <c r="E31" i="4" s="1"/>
  <c r="F13" i="4"/>
  <c r="F31" i="4" s="1"/>
  <c r="K13" i="4"/>
  <c r="K31" i="4" s="1"/>
  <c r="L13" i="4"/>
  <c r="L31" i="4" s="1"/>
  <c r="E29" i="4"/>
  <c r="F29" i="4"/>
  <c r="K29" i="4"/>
  <c r="L29" i="4"/>
</calcChain>
</file>

<file path=xl/sharedStrings.xml><?xml version="1.0" encoding="utf-8"?>
<sst xmlns="http://schemas.openxmlformats.org/spreadsheetml/2006/main" count="143" uniqueCount="85">
  <si>
    <t>Onderdeel</t>
  </si>
  <si>
    <t>Realisatie</t>
  </si>
  <si>
    <t xml:space="preserve">Verschil </t>
  </si>
  <si>
    <t>I</t>
  </si>
  <si>
    <t>Koning</t>
  </si>
  <si>
    <t>IIA</t>
  </si>
  <si>
    <t>Staten-Generaal</t>
  </si>
  <si>
    <t>IIB</t>
  </si>
  <si>
    <t>III</t>
  </si>
  <si>
    <t>Algemene Zaken</t>
  </si>
  <si>
    <t>IV</t>
  </si>
  <si>
    <t>Koninkrijksrelaties</t>
  </si>
  <si>
    <t>V</t>
  </si>
  <si>
    <t>Buitenlandse Zaken</t>
  </si>
  <si>
    <t>VI</t>
  </si>
  <si>
    <t>Veiligheid en Justitie</t>
  </si>
  <si>
    <t>VII</t>
  </si>
  <si>
    <t>VIII</t>
  </si>
  <si>
    <t>IXA</t>
  </si>
  <si>
    <t>IXB</t>
  </si>
  <si>
    <t>Financiën</t>
  </si>
  <si>
    <t>X</t>
  </si>
  <si>
    <t>Defensie</t>
  </si>
  <si>
    <t>XII</t>
  </si>
  <si>
    <t>Infrastructuur en Milieu</t>
  </si>
  <si>
    <t>XIII</t>
  </si>
  <si>
    <t>Economische Zaken</t>
  </si>
  <si>
    <t>XV</t>
  </si>
  <si>
    <t>XVI</t>
  </si>
  <si>
    <t>XVII</t>
  </si>
  <si>
    <t>XVIII</t>
  </si>
  <si>
    <t>Wonen en Rijksdienst</t>
  </si>
  <si>
    <t>A</t>
  </si>
  <si>
    <t>Infrastructuurfonds</t>
  </si>
  <si>
    <t>B</t>
  </si>
  <si>
    <t>Gemeentefonds</t>
  </si>
  <si>
    <t>C</t>
  </si>
  <si>
    <t>Provinciefonds</t>
  </si>
  <si>
    <t>F</t>
  </si>
  <si>
    <t>Diergezondheidsfonds</t>
  </si>
  <si>
    <t>H</t>
  </si>
  <si>
    <t>BES-fonds</t>
  </si>
  <si>
    <t>J</t>
  </si>
  <si>
    <t>Deltafonds</t>
  </si>
  <si>
    <t>Totalen</t>
  </si>
  <si>
    <t>Tabel 1.3 Kasontvangsten 2017 van de departementale en niet departementale begrotingen (x € 1000)</t>
  </si>
  <si>
    <t>Tabel 1.2 Kasuitgaven 2017 van de departementale en niet departementale begrotingen (x € 1000)</t>
  </si>
  <si>
    <t>TOTAAL-GENERAAL</t>
  </si>
  <si>
    <t>Totaal extra-comptabele posten</t>
  </si>
  <si>
    <t>Garanties</t>
  </si>
  <si>
    <t>Tegenrekening garanties</t>
  </si>
  <si>
    <t>Tegenrekening deelnemingen</t>
  </si>
  <si>
    <t>Deelnemingen</t>
  </si>
  <si>
    <t>Andere verplichtingen</t>
  </si>
  <si>
    <t>Tegenrekening andere verplichtingen</t>
  </si>
  <si>
    <t>Tegenrekening voorschotten</t>
  </si>
  <si>
    <t>Voorschotten</t>
  </si>
  <si>
    <t>Schulden</t>
  </si>
  <si>
    <t>Tegenrekening extra-comptabele schulden</t>
  </si>
  <si>
    <t>Tegenrekening vorderingen</t>
  </si>
  <si>
    <t>Vorderingen</t>
  </si>
  <si>
    <t>Tegenrekening openstaande rechten</t>
  </si>
  <si>
    <t>Openstaande rechten</t>
  </si>
  <si>
    <t>Totaal intra-comptabele posten</t>
  </si>
  <si>
    <t>Saldi begrotingsreserves</t>
  </si>
  <si>
    <t>Saldo geldelijk beheer van het Rijk</t>
  </si>
  <si>
    <t>Saldi begrotingsfondsen</t>
  </si>
  <si>
    <t>Liquide Middelen</t>
  </si>
  <si>
    <t>Ontvangsten ten gunste van de begroting</t>
  </si>
  <si>
    <t>Uitgaven ten laste van de begroting</t>
  </si>
  <si>
    <t>Buitenlandse Handel en Ontwikkelingssamenwerking</t>
  </si>
  <si>
    <t>Volksgezondheid, Welzijn en Sport</t>
  </si>
  <si>
    <t>Sociale Zaken en Werkgelegenheid</t>
  </si>
  <si>
    <t>Overige Hoge Colleges van Staat en Kabinetten</t>
  </si>
  <si>
    <t>Binnenlandse Zaken en Koninkrijksrelaties</t>
  </si>
  <si>
    <t>Onderwijs, Cultuur en Wetenschap</t>
  </si>
  <si>
    <t>Nationale Schuld</t>
  </si>
  <si>
    <t>Begroting</t>
  </si>
  <si>
    <t>Oorspronkelijk vastgestelde begroting</t>
  </si>
  <si>
    <t>Vorderingen buiten begrotingsverband  (intra-comptabele vorderingen)</t>
  </si>
  <si>
    <t>Schulden buiten begrotingsverband  (intra-comptabele schulden)</t>
  </si>
  <si>
    <t>Debet</t>
  </si>
  <si>
    <t>Omschrijving</t>
  </si>
  <si>
    <t>Credit</t>
  </si>
  <si>
    <t>Saldibalans van het Rijk per 31 december 2017 (bedragen in miljoenen)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</si>
</sst>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);\(#,##0.0\)"/>
    <numFmt numFmtId="165" formatCode="#,##0.0"/>
    <numFmt numFmtId="166" formatCode="&quot;€&quot;\ #,##0"/>
  </numFmts>
  <fonts count="14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color rgb="FF000000"/>
      <name val="Arial"/>
      <family val="2"/>
    </font>
    <font>
      <sz val="9"/>
      <color theme="1"/>
      <name val="Verdana"/>
      <family val="2"/>
    </font>
    <font>
      <u/>
      <sz val="9"/>
      <color theme="10"/>
      <name val="Verdana"/>
      <family val="2"/>
    </font>
    <font>
      <sz val="6.5"/>
      <color rgb="FF000000"/>
      <name val="Verdana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8" fillId="0" borderId="0"/>
  </cellStyleXfs>
  <cellXfs count="9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right" vertical="top" wrapText="1"/>
    </xf>
    <xf numFmtId="0" fontId="7" fillId="0" borderId="0" xfId="0" applyFont="1"/>
    <xf numFmtId="0" fontId="2" fillId="2" borderId="1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8" fillId="3" borderId="0" xfId="2" applyFill="1"/>
    <xf numFmtId="165" fontId="9" fillId="3" borderId="0" xfId="2" applyNumberFormat="1" applyFont="1" applyFill="1"/>
    <xf numFmtId="49" fontId="9" fillId="3" borderId="0" xfId="2" applyNumberFormat="1" applyFont="1" applyFill="1"/>
    <xf numFmtId="165" fontId="9" fillId="3" borderId="0" xfId="2" applyNumberFormat="1" applyFont="1" applyFill="1" applyBorder="1"/>
    <xf numFmtId="165" fontId="9" fillId="3" borderId="4" xfId="2" applyNumberFormat="1" applyFont="1" applyFill="1" applyBorder="1"/>
    <xf numFmtId="49" fontId="9" fillId="3" borderId="0" xfId="2" applyNumberFormat="1" applyFont="1" applyFill="1" applyBorder="1"/>
    <xf numFmtId="165" fontId="10" fillId="3" borderId="0" xfId="2" applyNumberFormat="1" applyFont="1" applyFill="1" applyBorder="1"/>
    <xf numFmtId="165" fontId="9" fillId="3" borderId="5" xfId="2" applyNumberFormat="1" applyFont="1" applyFill="1" applyBorder="1"/>
    <xf numFmtId="49" fontId="9" fillId="3" borderId="6" xfId="2" applyNumberFormat="1" applyFont="1" applyFill="1" applyBorder="1"/>
    <xf numFmtId="165" fontId="10" fillId="3" borderId="7" xfId="2" applyNumberFormat="1" applyFont="1" applyFill="1" applyBorder="1"/>
    <xf numFmtId="165" fontId="10" fillId="3" borderId="9" xfId="2" applyNumberFormat="1" applyFont="1" applyFill="1" applyBorder="1" applyAlignment="1">
      <alignment horizontal="left"/>
    </xf>
    <xf numFmtId="49" fontId="9" fillId="3" borderId="9" xfId="2" applyNumberFormat="1" applyFont="1" applyFill="1" applyBorder="1"/>
    <xf numFmtId="165" fontId="10" fillId="3" borderId="10" xfId="2" applyNumberFormat="1" applyFont="1" applyFill="1" applyBorder="1"/>
    <xf numFmtId="165" fontId="9" fillId="3" borderId="11" xfId="2" applyNumberFormat="1" applyFont="1" applyFill="1" applyBorder="1"/>
    <xf numFmtId="49" fontId="9" fillId="3" borderId="12" xfId="2" applyNumberFormat="1" applyFont="1" applyFill="1" applyBorder="1" applyAlignment="1">
      <alignment horizontal="right"/>
    </xf>
    <xf numFmtId="165" fontId="9" fillId="3" borderId="13" xfId="2" applyNumberFormat="1" applyFont="1" applyFill="1" applyBorder="1"/>
    <xf numFmtId="165" fontId="9" fillId="3" borderId="12" xfId="2" applyNumberFormat="1" applyFont="1" applyFill="1" applyBorder="1"/>
    <xf numFmtId="49" fontId="9" fillId="3" borderId="12" xfId="2" applyNumberFormat="1" applyFont="1" applyFill="1" applyBorder="1"/>
    <xf numFmtId="165" fontId="9" fillId="3" borderId="14" xfId="2" applyNumberFormat="1" applyFont="1" applyFill="1" applyBorder="1"/>
    <xf numFmtId="165" fontId="11" fillId="3" borderId="0" xfId="2" applyNumberFormat="1" applyFont="1" applyFill="1" applyBorder="1" applyAlignment="1">
      <alignment horizontal="left"/>
    </xf>
    <xf numFmtId="49" fontId="9" fillId="3" borderId="0" xfId="2" applyNumberFormat="1" applyFont="1" applyFill="1" applyBorder="1" applyAlignment="1">
      <alignment horizontal="right"/>
    </xf>
    <xf numFmtId="165" fontId="9" fillId="3" borderId="12" xfId="2" applyNumberFormat="1" applyFont="1" applyFill="1" applyBorder="1" applyAlignment="1">
      <alignment horizontal="right"/>
    </xf>
    <xf numFmtId="3" fontId="9" fillId="3" borderId="0" xfId="2" applyNumberFormat="1" applyFont="1" applyFill="1" applyBorder="1"/>
    <xf numFmtId="49" fontId="9" fillId="3" borderId="12" xfId="2" applyNumberFormat="1" applyFont="1" applyFill="1" applyBorder="1" applyAlignment="1">
      <alignment horizontal="center"/>
    </xf>
    <xf numFmtId="164" fontId="12" fillId="3" borderId="0" xfId="2" applyFont="1" applyFill="1" applyBorder="1"/>
    <xf numFmtId="3" fontId="9" fillId="3" borderId="13" xfId="2" applyNumberFormat="1" applyFont="1" applyFill="1" applyBorder="1"/>
    <xf numFmtId="0" fontId="9" fillId="3" borderId="0" xfId="2" applyNumberFormat="1" applyFont="1" applyFill="1" applyBorder="1" applyAlignment="1">
      <alignment horizontal="center"/>
    </xf>
    <xf numFmtId="3" fontId="9" fillId="3" borderId="12" xfId="2" applyNumberFormat="1" applyFont="1" applyFill="1" applyBorder="1"/>
    <xf numFmtId="164" fontId="12" fillId="3" borderId="13" xfId="2" applyFont="1" applyFill="1" applyBorder="1"/>
    <xf numFmtId="164" fontId="12" fillId="3" borderId="12" xfId="2" applyFont="1" applyFill="1" applyBorder="1"/>
    <xf numFmtId="165" fontId="11" fillId="3" borderId="0" xfId="2" applyNumberFormat="1" applyFont="1" applyFill="1" applyBorder="1" applyAlignment="1">
      <alignment horizontal="right"/>
    </xf>
    <xf numFmtId="3" fontId="9" fillId="3" borderId="14" xfId="2" applyNumberFormat="1" applyFont="1" applyFill="1" applyBorder="1"/>
    <xf numFmtId="164" fontId="12" fillId="3" borderId="0" xfId="2" applyFont="1" applyFill="1"/>
    <xf numFmtId="0" fontId="9" fillId="3" borderId="0" xfId="2" quotePrefix="1" applyNumberFormat="1" applyFont="1" applyFill="1" applyBorder="1" applyAlignment="1">
      <alignment horizontal="center"/>
    </xf>
    <xf numFmtId="165" fontId="9" fillId="3" borderId="12" xfId="2" applyNumberFormat="1" applyFont="1" applyFill="1" applyBorder="1" applyAlignment="1">
      <alignment horizontal="center"/>
    </xf>
    <xf numFmtId="165" fontId="10" fillId="3" borderId="0" xfId="2" applyNumberFormat="1" applyFont="1" applyFill="1" applyAlignment="1">
      <alignment horizontal="right"/>
    </xf>
    <xf numFmtId="165" fontId="10" fillId="3" borderId="0" xfId="2" applyNumberFormat="1" applyFont="1" applyFill="1" applyAlignment="1">
      <alignment horizontal="left"/>
    </xf>
    <xf numFmtId="164" fontId="13" fillId="3" borderId="0" xfId="2" applyFont="1" applyFill="1" applyProtection="1"/>
    <xf numFmtId="0" fontId="1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" fillId="2" borderId="0" xfId="0" applyNumberFormat="1" applyFont="1" applyFill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6" fillId="0" borderId="0" xfId="1" applyNumberFormat="1" applyAlignment="1" applyProtection="1">
      <alignment horizontal="left" vertical="center"/>
    </xf>
    <xf numFmtId="0" fontId="0" fillId="0" borderId="0" xfId="0" applyAlignment="1">
      <alignment wrapText="1"/>
    </xf>
    <xf numFmtId="0" fontId="2" fillId="2" borderId="0" xfId="0" applyNumberFormat="1" applyFont="1" applyFill="1" applyAlignment="1">
      <alignment horizontal="left" vertical="center" wrapText="1"/>
    </xf>
    <xf numFmtId="166" fontId="0" fillId="0" borderId="0" xfId="0" applyNumberFormat="1"/>
    <xf numFmtId="166" fontId="2" fillId="2" borderId="2" xfId="0" applyNumberFormat="1" applyFont="1" applyFill="1" applyBorder="1" applyAlignment="1">
      <alignment vertical="top" wrapText="1"/>
    </xf>
    <xf numFmtId="166" fontId="3" fillId="2" borderId="0" xfId="0" applyNumberFormat="1" applyFont="1" applyFill="1" applyAlignment="1">
      <alignment vertical="top" wrapText="1"/>
    </xf>
    <xf numFmtId="166" fontId="2" fillId="2" borderId="1" xfId="0" applyNumberFormat="1" applyFont="1" applyFill="1" applyBorder="1" applyAlignment="1">
      <alignment vertical="top" wrapText="1"/>
    </xf>
    <xf numFmtId="166" fontId="3" fillId="2" borderId="1" xfId="0" applyNumberFormat="1" applyFont="1" applyFill="1" applyBorder="1" applyAlignment="1">
      <alignment vertical="top" wrapText="1"/>
    </xf>
    <xf numFmtId="166" fontId="4" fillId="2" borderId="0" xfId="0" applyNumberFormat="1" applyFont="1" applyFill="1" applyAlignment="1">
      <alignment horizontal="right" vertical="top" wrapText="1"/>
    </xf>
    <xf numFmtId="166" fontId="4" fillId="2" borderId="0" xfId="0" applyNumberFormat="1" applyFont="1" applyFill="1" applyAlignment="1">
      <alignment horizontal="center" vertical="top" wrapText="1"/>
    </xf>
    <xf numFmtId="166" fontId="2" fillId="2" borderId="0" xfId="0" applyNumberFormat="1" applyFont="1" applyFill="1" applyAlignment="1">
      <alignment horizontal="right" wrapText="1"/>
    </xf>
    <xf numFmtId="166" fontId="2" fillId="2" borderId="1" xfId="0" applyNumberFormat="1" applyFont="1" applyFill="1" applyBorder="1" applyAlignment="1">
      <alignment horizontal="right" vertical="top" wrapText="1"/>
    </xf>
    <xf numFmtId="166" fontId="1" fillId="2" borderId="0" xfId="0" applyNumberFormat="1" applyFont="1" applyFill="1" applyAlignment="1">
      <alignment horizontal="right" wrapText="1"/>
    </xf>
    <xf numFmtId="0" fontId="0" fillId="0" borderId="0" xfId="0" applyNumberFormat="1" applyAlignment="1"/>
    <xf numFmtId="166" fontId="0" fillId="0" borderId="0" xfId="0" applyNumberFormat="1" applyAlignment="1">
      <alignment horizontal="left" vertical="center"/>
    </xf>
    <xf numFmtId="166" fontId="3" fillId="2" borderId="0" xfId="0" applyNumberFormat="1" applyFont="1" applyFill="1" applyAlignment="1">
      <alignment horizontal="left" vertical="center"/>
    </xf>
    <xf numFmtId="166" fontId="3" fillId="2" borderId="1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66" fontId="9" fillId="3" borderId="0" xfId="2" applyNumberFormat="1" applyFont="1" applyFill="1" applyBorder="1"/>
    <xf numFmtId="166" fontId="10" fillId="3" borderId="0" xfId="2" applyNumberFormat="1" applyFont="1" applyFill="1"/>
    <xf numFmtId="166" fontId="10" fillId="3" borderId="0" xfId="2" applyNumberFormat="1" applyFont="1" applyFill="1" applyAlignment="1">
      <alignment horizontal="right"/>
    </xf>
    <xf numFmtId="166" fontId="9" fillId="3" borderId="4" xfId="2" applyNumberFormat="1" applyFont="1" applyFill="1" applyBorder="1"/>
    <xf numFmtId="166" fontId="12" fillId="3" borderId="4" xfId="2" applyNumberFormat="1" applyFont="1" applyFill="1" applyBorder="1"/>
    <xf numFmtId="166" fontId="11" fillId="3" borderId="15" xfId="2" applyNumberFormat="1" applyFont="1" applyFill="1" applyBorder="1"/>
    <xf numFmtId="166" fontId="10" fillId="3" borderId="8" xfId="2" applyNumberFormat="1" applyFont="1" applyFill="1" applyBorder="1"/>
    <xf numFmtId="166" fontId="9" fillId="3" borderId="3" xfId="2" applyNumberFormat="1" applyFont="1" applyFill="1" applyBorder="1"/>
    <xf numFmtId="166" fontId="9" fillId="3" borderId="0" xfId="2" applyNumberFormat="1" applyFont="1" applyFill="1"/>
    <xf numFmtId="14" fontId="9" fillId="3" borderId="0" xfId="2" applyNumberFormat="1" applyFont="1" applyFill="1"/>
    <xf numFmtId="14" fontId="9" fillId="3" borderId="19" xfId="2" applyNumberFormat="1" applyFont="1" applyFill="1" applyBorder="1"/>
    <xf numFmtId="14" fontId="9" fillId="3" borderId="18" xfId="2" applyNumberFormat="1" applyFont="1" applyFill="1" applyBorder="1"/>
    <xf numFmtId="14" fontId="10" fillId="3" borderId="18" xfId="2" applyNumberFormat="1" applyFont="1" applyFill="1" applyBorder="1" applyProtection="1"/>
    <xf numFmtId="14" fontId="10" fillId="3" borderId="17" xfId="2" applyNumberFormat="1" applyFont="1" applyFill="1" applyBorder="1" applyAlignment="1" applyProtection="1">
      <alignment horizontal="center"/>
    </xf>
    <xf numFmtId="14" fontId="10" fillId="3" borderId="18" xfId="2" applyNumberFormat="1" applyFont="1" applyFill="1" applyBorder="1" applyAlignment="1" applyProtection="1">
      <alignment horizontal="center"/>
    </xf>
    <xf numFmtId="14" fontId="10" fillId="3" borderId="16" xfId="2" applyNumberFormat="1" applyFont="1" applyFill="1" applyBorder="1" applyAlignment="1" applyProtection="1">
      <alignment horizontal="center"/>
    </xf>
    <xf numFmtId="14" fontId="8" fillId="3" borderId="0" xfId="2" applyNumberFormat="1" applyFill="1"/>
    <xf numFmtId="14" fontId="10" fillId="3" borderId="18" xfId="2" applyNumberFormat="1" applyFont="1" applyFill="1" applyBorder="1"/>
    <xf numFmtId="166" fontId="2" fillId="2" borderId="0" xfId="0" applyNumberFormat="1" applyFont="1" applyFill="1" applyAlignment="1">
      <alignment horizontal="right" vertical="center"/>
    </xf>
    <xf numFmtId="164" fontId="13" fillId="3" borderId="0" xfId="2" applyFont="1" applyFill="1" applyAlignment="1" applyProtection="1">
      <alignment horizontal="center"/>
    </xf>
  </cellXfs>
  <cellStyles count="3">
    <cellStyle name="Hyperlink" xfId="1" builtinId="8"/>
    <cellStyle name="Standaard" xfId="0" builtinId="0"/>
    <cellStyle name="Standa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1.25" x14ac:dyDescent="0.15"/>
  <cols>
    <col min="1" max="1" width="8.875" customWidth="1"/>
    <col min="2" max="2" width="43.375" style="56" customWidth="1"/>
    <col min="3" max="3" width="14" style="58" customWidth="1"/>
    <col min="4" max="4" width="14" style="58" bestFit="1" customWidth="1"/>
    <col min="5" max="5" width="11.625" style="58" bestFit="1" customWidth="1"/>
  </cols>
  <sheetData>
    <row r="1" spans="1:5" ht="12" thickBot="1" x14ac:dyDescent="0.2">
      <c r="A1" s="1" t="s">
        <v>46</v>
      </c>
    </row>
    <row r="2" spans="1:5" ht="12" thickTop="1" x14ac:dyDescent="0.15">
      <c r="A2" s="9"/>
      <c r="B2" s="9"/>
      <c r="C2" s="59"/>
      <c r="D2" s="59"/>
      <c r="E2" s="59"/>
    </row>
    <row r="3" spans="1:5" ht="33.75" x14ac:dyDescent="0.15">
      <c r="A3" s="3" t="s">
        <v>77</v>
      </c>
      <c r="B3" s="3" t="s">
        <v>0</v>
      </c>
      <c r="C3" s="60" t="s">
        <v>78</v>
      </c>
      <c r="D3" s="60" t="s">
        <v>1</v>
      </c>
      <c r="E3" s="60" t="s">
        <v>2</v>
      </c>
    </row>
    <row r="4" spans="1:5" ht="12" thickBot="1" x14ac:dyDescent="0.2">
      <c r="A4" s="8"/>
      <c r="B4" s="8"/>
      <c r="C4" s="61"/>
      <c r="D4" s="61"/>
      <c r="E4" s="62"/>
    </row>
    <row r="5" spans="1:5" ht="12.75" x14ac:dyDescent="0.15">
      <c r="A5" s="4"/>
      <c r="B5" s="4"/>
      <c r="C5" s="63"/>
      <c r="D5" s="64"/>
      <c r="E5" s="64"/>
    </row>
    <row r="6" spans="1:5" x14ac:dyDescent="0.15">
      <c r="A6" s="7" t="s">
        <v>3</v>
      </c>
      <c r="B6" s="57" t="s">
        <v>4</v>
      </c>
      <c r="C6" s="65">
        <v>41421</v>
      </c>
      <c r="D6" s="65">
        <v>42037</v>
      </c>
      <c r="E6" s="65">
        <v>616</v>
      </c>
    </row>
    <row r="7" spans="1:5" x14ac:dyDescent="0.15">
      <c r="A7" s="7" t="s">
        <v>5</v>
      </c>
      <c r="B7" s="57" t="s">
        <v>6</v>
      </c>
      <c r="C7" s="65">
        <v>144180</v>
      </c>
      <c r="D7" s="65">
        <v>150826</v>
      </c>
      <c r="E7" s="65">
        <v>6646</v>
      </c>
    </row>
    <row r="8" spans="1:5" x14ac:dyDescent="0.15">
      <c r="A8" s="7" t="s">
        <v>7</v>
      </c>
      <c r="B8" s="57" t="s">
        <v>73</v>
      </c>
      <c r="C8" s="65">
        <v>115016</v>
      </c>
      <c r="D8" s="65">
        <v>113074</v>
      </c>
      <c r="E8" s="65">
        <v>-1942</v>
      </c>
    </row>
    <row r="9" spans="1:5" x14ac:dyDescent="0.15">
      <c r="A9" s="7" t="s">
        <v>8</v>
      </c>
      <c r="B9" s="57" t="s">
        <v>9</v>
      </c>
      <c r="C9" s="65">
        <v>63471</v>
      </c>
      <c r="D9" s="65">
        <v>61570</v>
      </c>
      <c r="E9" s="65">
        <v>-1901</v>
      </c>
    </row>
    <row r="10" spans="1:5" x14ac:dyDescent="0.15">
      <c r="A10" s="7" t="s">
        <v>10</v>
      </c>
      <c r="B10" s="57" t="s">
        <v>11</v>
      </c>
      <c r="C10" s="65">
        <v>291862</v>
      </c>
      <c r="D10" s="65">
        <v>359001</v>
      </c>
      <c r="E10" s="65">
        <v>67139</v>
      </c>
    </row>
    <row r="11" spans="1:5" x14ac:dyDescent="0.15">
      <c r="A11" s="7" t="s">
        <v>12</v>
      </c>
      <c r="B11" s="57" t="s">
        <v>13</v>
      </c>
      <c r="C11" s="65">
        <v>8882036</v>
      </c>
      <c r="D11" s="65">
        <v>8363833</v>
      </c>
      <c r="E11" s="65">
        <v>-518203</v>
      </c>
    </row>
    <row r="12" spans="1:5" x14ac:dyDescent="0.15">
      <c r="A12" s="7" t="s">
        <v>14</v>
      </c>
      <c r="B12" s="57" t="s">
        <v>15</v>
      </c>
      <c r="C12" s="65">
        <v>12650261</v>
      </c>
      <c r="D12" s="65">
        <v>13053113</v>
      </c>
      <c r="E12" s="65">
        <v>402852</v>
      </c>
    </row>
    <row r="13" spans="1:5" x14ac:dyDescent="0.15">
      <c r="A13" s="7" t="s">
        <v>16</v>
      </c>
      <c r="B13" s="57" t="s">
        <v>74</v>
      </c>
      <c r="C13" s="65">
        <v>742246</v>
      </c>
      <c r="D13" s="65">
        <v>874660</v>
      </c>
      <c r="E13" s="65">
        <v>132414</v>
      </c>
    </row>
    <row r="14" spans="1:5" x14ac:dyDescent="0.15">
      <c r="A14" s="7" t="s">
        <v>17</v>
      </c>
      <c r="B14" s="57" t="s">
        <v>75</v>
      </c>
      <c r="C14" s="65">
        <v>37187537</v>
      </c>
      <c r="D14" s="65">
        <v>38053289</v>
      </c>
      <c r="E14" s="65">
        <v>865752</v>
      </c>
    </row>
    <row r="15" spans="1:5" x14ac:dyDescent="0.15">
      <c r="A15" s="7" t="s">
        <v>18</v>
      </c>
      <c r="B15" s="56" t="s">
        <v>76</v>
      </c>
      <c r="C15" s="65">
        <v>41541787</v>
      </c>
      <c r="D15" s="65">
        <v>48921592</v>
      </c>
      <c r="E15" s="65">
        <v>7379805</v>
      </c>
    </row>
    <row r="16" spans="1:5" x14ac:dyDescent="0.15">
      <c r="A16" s="7" t="s">
        <v>19</v>
      </c>
      <c r="B16" s="57" t="s">
        <v>20</v>
      </c>
      <c r="C16" s="65">
        <v>6568021</v>
      </c>
      <c r="D16" s="65">
        <v>6724381</v>
      </c>
      <c r="E16" s="65">
        <v>156360</v>
      </c>
    </row>
    <row r="17" spans="1:5" x14ac:dyDescent="0.15">
      <c r="A17" s="7" t="s">
        <v>21</v>
      </c>
      <c r="B17" s="57" t="s">
        <v>22</v>
      </c>
      <c r="C17" s="65">
        <v>8694242</v>
      </c>
      <c r="D17" s="65">
        <v>8538885</v>
      </c>
      <c r="E17" s="65">
        <v>-155357</v>
      </c>
    </row>
    <row r="18" spans="1:5" x14ac:dyDescent="0.15">
      <c r="A18" s="7" t="s">
        <v>23</v>
      </c>
      <c r="B18" s="57" t="s">
        <v>24</v>
      </c>
      <c r="C18" s="65">
        <v>7994424</v>
      </c>
      <c r="D18" s="65">
        <v>7244986</v>
      </c>
      <c r="E18" s="65">
        <v>-749438</v>
      </c>
    </row>
    <row r="19" spans="1:5" x14ac:dyDescent="0.15">
      <c r="A19" s="7" t="s">
        <v>25</v>
      </c>
      <c r="B19" s="57" t="s">
        <v>26</v>
      </c>
      <c r="C19" s="65">
        <v>4943574</v>
      </c>
      <c r="D19" s="65">
        <v>5067388</v>
      </c>
      <c r="E19" s="65">
        <v>123814</v>
      </c>
    </row>
    <row r="20" spans="1:5" x14ac:dyDescent="0.15">
      <c r="A20" s="7" t="s">
        <v>27</v>
      </c>
      <c r="B20" s="57" t="s">
        <v>72</v>
      </c>
      <c r="C20" s="65">
        <v>33601940</v>
      </c>
      <c r="D20" s="65">
        <v>31816567</v>
      </c>
      <c r="E20" s="65">
        <v>-1785373</v>
      </c>
    </row>
    <row r="21" spans="1:5" x14ac:dyDescent="0.15">
      <c r="A21" s="7" t="s">
        <v>28</v>
      </c>
      <c r="B21" s="57" t="s">
        <v>71</v>
      </c>
      <c r="C21" s="65">
        <v>14338198</v>
      </c>
      <c r="D21" s="65">
        <v>14992798</v>
      </c>
      <c r="E21" s="65">
        <v>654600</v>
      </c>
    </row>
    <row r="22" spans="1:5" ht="22.5" x14ac:dyDescent="0.15">
      <c r="A22" s="7" t="s">
        <v>29</v>
      </c>
      <c r="B22" s="57" t="s">
        <v>70</v>
      </c>
      <c r="C22" s="65">
        <v>2246057</v>
      </c>
      <c r="D22" s="65">
        <v>2821716</v>
      </c>
      <c r="E22" s="65">
        <v>575659</v>
      </c>
    </row>
    <row r="23" spans="1:5" x14ac:dyDescent="0.15">
      <c r="A23" s="7" t="s">
        <v>30</v>
      </c>
      <c r="B23" s="57" t="s">
        <v>31</v>
      </c>
      <c r="C23" s="65">
        <v>4312154</v>
      </c>
      <c r="D23" s="65">
        <v>4272173</v>
      </c>
      <c r="E23" s="65">
        <v>-39981</v>
      </c>
    </row>
    <row r="24" spans="1:5" x14ac:dyDescent="0.15">
      <c r="A24" s="7" t="s">
        <v>32</v>
      </c>
      <c r="B24" s="57" t="s">
        <v>33</v>
      </c>
      <c r="C24" s="65">
        <v>5878321</v>
      </c>
      <c r="D24" s="65">
        <v>5636082</v>
      </c>
      <c r="E24" s="65">
        <v>-242239</v>
      </c>
    </row>
    <row r="25" spans="1:5" x14ac:dyDescent="0.15">
      <c r="A25" s="7" t="s">
        <v>34</v>
      </c>
      <c r="B25" s="57" t="s">
        <v>35</v>
      </c>
      <c r="C25" s="65">
        <v>27193169</v>
      </c>
      <c r="D25" s="65">
        <v>27906247</v>
      </c>
      <c r="E25" s="65">
        <v>713078</v>
      </c>
    </row>
    <row r="26" spans="1:5" x14ac:dyDescent="0.15">
      <c r="A26" s="7" t="s">
        <v>36</v>
      </c>
      <c r="B26" s="57" t="s">
        <v>37</v>
      </c>
      <c r="C26" s="65">
        <v>2199585</v>
      </c>
      <c r="D26" s="65">
        <v>2569563</v>
      </c>
      <c r="E26" s="65">
        <v>369978</v>
      </c>
    </row>
    <row r="27" spans="1:5" x14ac:dyDescent="0.15">
      <c r="A27" s="7" t="s">
        <v>38</v>
      </c>
      <c r="B27" s="57" t="s">
        <v>39</v>
      </c>
      <c r="C27" s="65">
        <v>32550</v>
      </c>
      <c r="D27" s="65">
        <v>38600</v>
      </c>
      <c r="E27" s="65">
        <v>6050</v>
      </c>
    </row>
    <row r="28" spans="1:5" x14ac:dyDescent="0.15">
      <c r="A28" s="7" t="s">
        <v>40</v>
      </c>
      <c r="B28" s="57" t="s">
        <v>41</v>
      </c>
      <c r="C28" s="65">
        <v>32650</v>
      </c>
      <c r="D28" s="65">
        <v>40985</v>
      </c>
      <c r="E28" s="65">
        <v>8335</v>
      </c>
    </row>
    <row r="29" spans="1:5" x14ac:dyDescent="0.15">
      <c r="A29" s="7" t="s">
        <v>42</v>
      </c>
      <c r="B29" s="57" t="s">
        <v>43</v>
      </c>
      <c r="C29" s="65">
        <v>904656</v>
      </c>
      <c r="D29" s="65">
        <v>950324</v>
      </c>
      <c r="E29" s="65">
        <v>45668</v>
      </c>
    </row>
    <row r="30" spans="1:5" ht="12" thickBot="1" x14ac:dyDescent="0.2">
      <c r="A30" s="6"/>
      <c r="B30" s="6"/>
      <c r="C30" s="66"/>
      <c r="D30" s="66"/>
      <c r="E30" s="66"/>
    </row>
    <row r="31" spans="1:5" x14ac:dyDescent="0.15">
      <c r="A31" s="2"/>
      <c r="B31" s="3" t="s">
        <v>44</v>
      </c>
      <c r="C31" s="67">
        <v>220599358</v>
      </c>
      <c r="D31" s="67">
        <v>228613690</v>
      </c>
      <c r="E31" s="67">
        <v>8014332</v>
      </c>
    </row>
    <row r="32" spans="1:5" x14ac:dyDescent="0.15">
      <c r="A32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1.25" x14ac:dyDescent="0.15"/>
  <cols>
    <col min="1" max="1" width="9.125" style="49" customWidth="1"/>
    <col min="2" max="2" width="44.125" style="49" customWidth="1"/>
    <col min="3" max="3" width="13.625" style="69" customWidth="1"/>
    <col min="4" max="4" width="14" style="69" bestFit="1" customWidth="1"/>
    <col min="5" max="5" width="12.75" style="69" bestFit="1" customWidth="1"/>
    <col min="6" max="16384" width="9" style="49"/>
  </cols>
  <sheetData>
    <row r="1" spans="1:6" ht="12" thickBot="1" x14ac:dyDescent="0.2">
      <c r="A1" s="48" t="s">
        <v>45</v>
      </c>
    </row>
    <row r="2" spans="1:6" ht="12" thickTop="1" x14ac:dyDescent="0.15">
      <c r="A2" s="9"/>
      <c r="B2" s="9"/>
      <c r="C2" s="59"/>
      <c r="D2" s="59"/>
      <c r="E2" s="59"/>
      <c r="F2" s="51"/>
    </row>
    <row r="3" spans="1:6" ht="33.75" x14ac:dyDescent="0.15">
      <c r="A3" s="3" t="s">
        <v>77</v>
      </c>
      <c r="B3" s="3" t="s">
        <v>0</v>
      </c>
      <c r="C3" s="60" t="s">
        <v>78</v>
      </c>
      <c r="D3" s="60" t="s">
        <v>1</v>
      </c>
      <c r="E3" s="60" t="s">
        <v>2</v>
      </c>
      <c r="F3" s="51"/>
    </row>
    <row r="4" spans="1:6" ht="12" thickBot="1" x14ac:dyDescent="0.2">
      <c r="A4" s="52"/>
      <c r="B4" s="52"/>
      <c r="C4" s="71"/>
      <c r="D4" s="71"/>
      <c r="E4" s="71"/>
      <c r="F4" s="51"/>
    </row>
    <row r="5" spans="1:6" x14ac:dyDescent="0.15">
      <c r="A5" s="53"/>
      <c r="B5" s="53"/>
      <c r="C5" s="72"/>
      <c r="D5" s="72"/>
      <c r="E5" s="72"/>
      <c r="F5" s="51"/>
    </row>
    <row r="6" spans="1:6" x14ac:dyDescent="0.15">
      <c r="A6" s="53" t="s">
        <v>3</v>
      </c>
      <c r="B6" s="53" t="s">
        <v>4</v>
      </c>
      <c r="C6" s="92">
        <v>0</v>
      </c>
      <c r="D6" s="92">
        <v>64</v>
      </c>
      <c r="E6" s="92">
        <v>64</v>
      </c>
      <c r="F6" s="51"/>
    </row>
    <row r="7" spans="1:6" x14ac:dyDescent="0.15">
      <c r="A7" s="53" t="s">
        <v>5</v>
      </c>
      <c r="B7" s="53" t="s">
        <v>6</v>
      </c>
      <c r="C7" s="92">
        <v>4215</v>
      </c>
      <c r="D7" s="92">
        <v>3863</v>
      </c>
      <c r="E7" s="92">
        <v>-352</v>
      </c>
      <c r="F7" s="51"/>
    </row>
    <row r="8" spans="1:6" x14ac:dyDescent="0.15">
      <c r="A8" s="53" t="s">
        <v>7</v>
      </c>
      <c r="B8" s="53" t="s">
        <v>73</v>
      </c>
      <c r="C8" s="92">
        <v>5695</v>
      </c>
      <c r="D8" s="92">
        <v>6317</v>
      </c>
      <c r="E8" s="92">
        <v>622</v>
      </c>
      <c r="F8" s="51"/>
    </row>
    <row r="9" spans="1:6" x14ac:dyDescent="0.15">
      <c r="A9" s="53" t="s">
        <v>8</v>
      </c>
      <c r="B9" s="53" t="s">
        <v>9</v>
      </c>
      <c r="C9" s="92">
        <v>6755</v>
      </c>
      <c r="D9" s="92">
        <v>6200</v>
      </c>
      <c r="E9" s="92">
        <v>-555</v>
      </c>
      <c r="F9" s="51"/>
    </row>
    <row r="10" spans="1:6" x14ac:dyDescent="0.15">
      <c r="A10" s="53" t="s">
        <v>10</v>
      </c>
      <c r="B10" s="53" t="s">
        <v>11</v>
      </c>
      <c r="C10" s="92">
        <v>36475</v>
      </c>
      <c r="D10" s="92">
        <v>59059</v>
      </c>
      <c r="E10" s="92">
        <v>22584</v>
      </c>
      <c r="F10" s="51"/>
    </row>
    <row r="11" spans="1:6" x14ac:dyDescent="0.15">
      <c r="A11" s="53" t="s">
        <v>12</v>
      </c>
      <c r="B11" s="53" t="s">
        <v>13</v>
      </c>
      <c r="C11" s="92">
        <v>705755</v>
      </c>
      <c r="D11" s="92">
        <v>3865613</v>
      </c>
      <c r="E11" s="92">
        <v>3159858</v>
      </c>
      <c r="F11" s="51"/>
    </row>
    <row r="12" spans="1:6" x14ac:dyDescent="0.15">
      <c r="A12" s="53" t="s">
        <v>14</v>
      </c>
      <c r="B12" s="53" t="s">
        <v>15</v>
      </c>
      <c r="C12" s="92">
        <v>2045990</v>
      </c>
      <c r="D12" s="92">
        <v>1953589</v>
      </c>
      <c r="E12" s="92">
        <v>-92401</v>
      </c>
      <c r="F12" s="51"/>
    </row>
    <row r="13" spans="1:6" x14ac:dyDescent="0.15">
      <c r="A13" s="53" t="s">
        <v>16</v>
      </c>
      <c r="B13" s="53" t="s">
        <v>74</v>
      </c>
      <c r="C13" s="92">
        <v>69929</v>
      </c>
      <c r="D13" s="92">
        <v>150086</v>
      </c>
      <c r="E13" s="92">
        <v>80157</v>
      </c>
      <c r="F13" s="51"/>
    </row>
    <row r="14" spans="1:6" x14ac:dyDescent="0.15">
      <c r="A14" s="53" t="s">
        <v>17</v>
      </c>
      <c r="B14" s="53" t="s">
        <v>75</v>
      </c>
      <c r="C14" s="92">
        <v>1341582</v>
      </c>
      <c r="D14" s="92">
        <v>1339184</v>
      </c>
      <c r="E14" s="92">
        <v>-2398</v>
      </c>
      <c r="F14" s="51"/>
    </row>
    <row r="15" spans="1:6" x14ac:dyDescent="0.15">
      <c r="A15" s="53" t="s">
        <v>18</v>
      </c>
      <c r="B15" s="68" t="s">
        <v>76</v>
      </c>
      <c r="C15" s="92">
        <v>47435278</v>
      </c>
      <c r="D15" s="92">
        <v>40002196</v>
      </c>
      <c r="E15" s="92">
        <v>-7433082</v>
      </c>
    </row>
    <row r="16" spans="1:6" x14ac:dyDescent="0.15">
      <c r="A16" s="53" t="s">
        <v>19</v>
      </c>
      <c r="B16" s="53" t="s">
        <v>20</v>
      </c>
      <c r="C16" s="92">
        <v>133079000</v>
      </c>
      <c r="D16" s="92">
        <v>148037648</v>
      </c>
      <c r="E16" s="92">
        <v>14958648</v>
      </c>
    </row>
    <row r="17" spans="1:5" x14ac:dyDescent="0.15">
      <c r="A17" s="53" t="s">
        <v>21</v>
      </c>
      <c r="B17" s="53" t="s">
        <v>22</v>
      </c>
      <c r="C17" s="92">
        <v>400493</v>
      </c>
      <c r="D17" s="92">
        <v>377589</v>
      </c>
      <c r="E17" s="92">
        <v>-22904</v>
      </c>
    </row>
    <row r="18" spans="1:5" x14ac:dyDescent="0.15">
      <c r="A18" s="53" t="s">
        <v>23</v>
      </c>
      <c r="B18" s="53" t="s">
        <v>24</v>
      </c>
      <c r="C18" s="92">
        <v>246825</v>
      </c>
      <c r="D18" s="92">
        <v>243161</v>
      </c>
      <c r="E18" s="92">
        <v>-3664</v>
      </c>
    </row>
    <row r="19" spans="1:5" x14ac:dyDescent="0.15">
      <c r="A19" s="53" t="s">
        <v>25</v>
      </c>
      <c r="B19" s="53" t="s">
        <v>26</v>
      </c>
      <c r="C19" s="92">
        <v>3770862</v>
      </c>
      <c r="D19" s="92">
        <v>3682386</v>
      </c>
      <c r="E19" s="92">
        <v>-88476</v>
      </c>
    </row>
    <row r="20" spans="1:5" x14ac:dyDescent="0.15">
      <c r="A20" s="53" t="s">
        <v>27</v>
      </c>
      <c r="B20" s="53" t="s">
        <v>72</v>
      </c>
      <c r="C20" s="92">
        <v>1768281</v>
      </c>
      <c r="D20" s="92">
        <v>1855848</v>
      </c>
      <c r="E20" s="92">
        <v>87567</v>
      </c>
    </row>
    <row r="21" spans="1:5" x14ac:dyDescent="0.15">
      <c r="A21" s="53" t="s">
        <v>28</v>
      </c>
      <c r="B21" s="53" t="s">
        <v>71</v>
      </c>
      <c r="C21" s="92">
        <v>89537</v>
      </c>
      <c r="D21" s="92">
        <v>867420</v>
      </c>
      <c r="E21" s="92">
        <v>777883</v>
      </c>
    </row>
    <row r="22" spans="1:5" x14ac:dyDescent="0.15">
      <c r="A22" s="53" t="s">
        <v>29</v>
      </c>
      <c r="B22" s="53" t="s">
        <v>70</v>
      </c>
      <c r="C22" s="92">
        <v>100208</v>
      </c>
      <c r="D22" s="92">
        <v>106700</v>
      </c>
      <c r="E22" s="92">
        <v>6492</v>
      </c>
    </row>
    <row r="23" spans="1:5" x14ac:dyDescent="0.15">
      <c r="A23" s="53" t="s">
        <v>30</v>
      </c>
      <c r="B23" s="53" t="s">
        <v>31</v>
      </c>
      <c r="C23" s="92">
        <v>563825</v>
      </c>
      <c r="D23" s="92">
        <v>782688</v>
      </c>
      <c r="E23" s="92">
        <v>218863</v>
      </c>
    </row>
    <row r="24" spans="1:5" x14ac:dyDescent="0.15">
      <c r="A24" s="53" t="s">
        <v>32</v>
      </c>
      <c r="B24" s="53" t="s">
        <v>33</v>
      </c>
      <c r="C24" s="92">
        <v>5878321</v>
      </c>
      <c r="D24" s="92">
        <v>5164008</v>
      </c>
      <c r="E24" s="92">
        <v>-714313</v>
      </c>
    </row>
    <row r="25" spans="1:5" x14ac:dyDescent="0.15">
      <c r="A25" s="53" t="s">
        <v>34</v>
      </c>
      <c r="B25" s="53" t="s">
        <v>35</v>
      </c>
      <c r="C25" s="92">
        <v>27193169</v>
      </c>
      <c r="D25" s="92">
        <v>27906247</v>
      </c>
      <c r="E25" s="92">
        <v>713078</v>
      </c>
    </row>
    <row r="26" spans="1:5" x14ac:dyDescent="0.15">
      <c r="A26" s="53" t="s">
        <v>36</v>
      </c>
      <c r="B26" s="53" t="s">
        <v>37</v>
      </c>
      <c r="C26" s="92">
        <v>2199585</v>
      </c>
      <c r="D26" s="92">
        <v>2569563</v>
      </c>
      <c r="E26" s="92">
        <v>369978</v>
      </c>
    </row>
    <row r="27" spans="1:5" x14ac:dyDescent="0.15">
      <c r="A27" s="53" t="s">
        <v>38</v>
      </c>
      <c r="B27" s="53" t="s">
        <v>39</v>
      </c>
      <c r="C27" s="92">
        <v>32550</v>
      </c>
      <c r="D27" s="92">
        <v>45957</v>
      </c>
      <c r="E27" s="92">
        <v>6050</v>
      </c>
    </row>
    <row r="28" spans="1:5" x14ac:dyDescent="0.15">
      <c r="A28" s="53" t="s">
        <v>40</v>
      </c>
      <c r="B28" s="53" t="s">
        <v>41</v>
      </c>
      <c r="C28" s="92">
        <v>32650</v>
      </c>
      <c r="D28" s="92">
        <v>40985</v>
      </c>
      <c r="E28" s="92">
        <v>8335</v>
      </c>
    </row>
    <row r="29" spans="1:5" x14ac:dyDescent="0.15">
      <c r="A29" s="53" t="s">
        <v>42</v>
      </c>
      <c r="B29" s="53" t="s">
        <v>43</v>
      </c>
      <c r="C29" s="92">
        <v>904656</v>
      </c>
      <c r="D29" s="92">
        <v>851437</v>
      </c>
      <c r="E29" s="92">
        <v>-53219</v>
      </c>
    </row>
    <row r="30" spans="1:5" ht="13.5" thickBot="1" x14ac:dyDescent="0.2">
      <c r="A30" s="54"/>
      <c r="B30" s="54"/>
      <c r="C30" s="73"/>
      <c r="D30" s="73"/>
      <c r="E30" s="73"/>
    </row>
    <row r="31" spans="1:5" x14ac:dyDescent="0.15">
      <c r="A31" s="50"/>
      <c r="B31" s="50" t="s">
        <v>44</v>
      </c>
      <c r="C31" s="70">
        <v>227911636</v>
      </c>
      <c r="D31" s="70">
        <v>239917808</v>
      </c>
      <c r="E31" s="70">
        <v>12006172</v>
      </c>
    </row>
    <row r="34" spans="1:1" x14ac:dyDescent="0.15">
      <c r="A34" s="48"/>
    </row>
    <row r="37" spans="1:1" x14ac:dyDescent="0.15">
      <c r="A37" s="5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workbookViewId="0">
      <selection activeCell="C1" sqref="C1:L1"/>
    </sheetView>
  </sheetViews>
  <sheetFormatPr defaultColWidth="9.75" defaultRowHeight="15.75" x14ac:dyDescent="0.25"/>
  <cols>
    <col min="1" max="1" width="1.625" style="11" customWidth="1"/>
    <col min="2" max="2" width="0.375" style="11" customWidth="1"/>
    <col min="3" max="3" width="4.125" style="14" customWidth="1"/>
    <col min="4" max="4" width="32" style="13" customWidth="1"/>
    <col min="5" max="5" width="9.625" style="81" customWidth="1"/>
    <col min="6" max="6" width="9.625" style="74" customWidth="1"/>
    <col min="7" max="7" width="0.875" style="13" customWidth="1"/>
    <col min="8" max="8" width="1.5" style="13" customWidth="1"/>
    <col min="9" max="9" width="4.125" style="12" customWidth="1"/>
    <col min="10" max="10" width="32" style="11" customWidth="1"/>
    <col min="11" max="12" width="9.625" style="82" customWidth="1"/>
    <col min="13" max="13" width="0.75" style="11" customWidth="1"/>
    <col min="14" max="14" width="1.125" style="11" customWidth="1"/>
    <col min="15" max="15" width="9.75" style="11"/>
    <col min="16" max="16" width="10.625" style="10" bestFit="1" customWidth="1"/>
    <col min="17" max="16384" width="9.75" style="10"/>
  </cols>
  <sheetData>
    <row r="1" spans="1:15" x14ac:dyDescent="0.25">
      <c r="C1" s="93" t="s">
        <v>84</v>
      </c>
      <c r="D1" s="93"/>
      <c r="E1" s="93"/>
      <c r="F1" s="93"/>
      <c r="G1" s="93"/>
      <c r="H1" s="93"/>
      <c r="I1" s="93"/>
      <c r="J1" s="93"/>
      <c r="K1" s="93"/>
      <c r="L1" s="93"/>
    </row>
    <row r="2" spans="1:15" ht="16.5" thickBot="1" x14ac:dyDescent="0.3">
      <c r="B2" s="16"/>
      <c r="C2" s="16" t="s">
        <v>81</v>
      </c>
      <c r="D2" s="47"/>
      <c r="E2" s="75"/>
      <c r="F2" s="76"/>
      <c r="I2" s="46" t="s">
        <v>83</v>
      </c>
      <c r="J2" s="13"/>
      <c r="K2" s="75"/>
      <c r="L2" s="76"/>
      <c r="M2" s="45"/>
    </row>
    <row r="3" spans="1:15" s="90" customFormat="1" ht="14.1" customHeight="1" thickTop="1" x14ac:dyDescent="0.25">
      <c r="A3" s="83"/>
      <c r="B3" s="84"/>
      <c r="C3" s="91" t="s">
        <v>82</v>
      </c>
      <c r="D3" s="86"/>
      <c r="E3" s="87">
        <v>43100</v>
      </c>
      <c r="F3" s="87">
        <v>42735</v>
      </c>
      <c r="G3" s="88"/>
      <c r="H3" s="84"/>
      <c r="I3" s="91" t="s">
        <v>82</v>
      </c>
      <c r="J3" s="85"/>
      <c r="K3" s="87">
        <v>43100</v>
      </c>
      <c r="L3" s="87">
        <v>42735</v>
      </c>
      <c r="M3" s="89"/>
      <c r="N3" s="83"/>
      <c r="O3" s="83"/>
    </row>
    <row r="4" spans="1:15" ht="14.1" customHeight="1" x14ac:dyDescent="0.25">
      <c r="B4" s="26"/>
      <c r="C4" s="13"/>
      <c r="E4" s="77"/>
      <c r="F4" s="77"/>
      <c r="H4" s="26"/>
      <c r="I4" s="13"/>
      <c r="J4" s="13"/>
      <c r="K4" s="77"/>
      <c r="L4" s="77"/>
      <c r="M4" s="25"/>
      <c r="N4" s="13"/>
      <c r="O4" s="13"/>
    </row>
    <row r="5" spans="1:15" ht="14.1" customHeight="1" x14ac:dyDescent="0.25">
      <c r="B5" s="44"/>
      <c r="C5" s="36">
        <v>1</v>
      </c>
      <c r="D5" s="13" t="s">
        <v>69</v>
      </c>
      <c r="E5" s="77">
        <v>235519.43830648999</v>
      </c>
      <c r="F5" s="77">
        <v>231086.31703245</v>
      </c>
      <c r="G5" s="32"/>
      <c r="H5" s="37"/>
      <c r="I5" s="36">
        <v>12</v>
      </c>
      <c r="J5" s="13" t="s">
        <v>68</v>
      </c>
      <c r="K5" s="77">
        <v>242184.56893658001</v>
      </c>
      <c r="L5" s="77">
        <v>233411.21083473001</v>
      </c>
      <c r="M5" s="35"/>
    </row>
    <row r="6" spans="1:15" ht="14.1" customHeight="1" x14ac:dyDescent="0.25">
      <c r="B6" s="26"/>
      <c r="C6" s="13"/>
      <c r="E6" s="78"/>
      <c r="F6" s="78"/>
      <c r="G6" s="34"/>
      <c r="H6" s="39"/>
      <c r="I6" s="15"/>
      <c r="J6" s="13"/>
      <c r="K6" s="78"/>
      <c r="L6" s="78"/>
      <c r="M6" s="38"/>
    </row>
    <row r="7" spans="1:15" ht="14.1" customHeight="1" x14ac:dyDescent="0.25">
      <c r="B7" s="33"/>
      <c r="C7" s="36">
        <v>2</v>
      </c>
      <c r="D7" s="13" t="s">
        <v>79</v>
      </c>
      <c r="E7" s="77">
        <v>15293.54435244</v>
      </c>
      <c r="F7" s="77">
        <v>14877.613346939999</v>
      </c>
      <c r="G7" s="32"/>
      <c r="H7" s="37"/>
      <c r="I7" s="36">
        <v>13</v>
      </c>
      <c r="J7" s="13" t="s">
        <v>80</v>
      </c>
      <c r="K7" s="77">
        <v>29646.433841140006</v>
      </c>
      <c r="L7" s="77">
        <v>34828.711545780003</v>
      </c>
      <c r="M7" s="35"/>
    </row>
    <row r="8" spans="1:15" ht="14.1" customHeight="1" x14ac:dyDescent="0.25">
      <c r="B8" s="39"/>
      <c r="C8" s="43"/>
      <c r="E8" s="77"/>
      <c r="F8" s="77"/>
      <c r="G8" s="34"/>
      <c r="H8" s="39"/>
      <c r="I8" s="15"/>
      <c r="J8" s="13"/>
      <c r="K8" s="78"/>
      <c r="L8" s="78"/>
      <c r="M8" s="38"/>
    </row>
    <row r="9" spans="1:15" ht="14.1" customHeight="1" x14ac:dyDescent="0.25">
      <c r="B9" s="33"/>
      <c r="C9" s="36">
        <v>3</v>
      </c>
      <c r="D9" s="13" t="s">
        <v>67</v>
      </c>
      <c r="E9" s="77">
        <v>2644.0535843600001</v>
      </c>
      <c r="F9" s="77">
        <v>1306.80593778</v>
      </c>
      <c r="G9" s="32"/>
      <c r="H9" s="37"/>
      <c r="I9" s="36">
        <v>14</v>
      </c>
      <c r="J9" s="13" t="s">
        <v>66</v>
      </c>
      <c r="K9" s="77">
        <v>11.696784839999999</v>
      </c>
      <c r="L9" s="77">
        <v>13.361021970000001</v>
      </c>
      <c r="M9" s="35"/>
    </row>
    <row r="10" spans="1:15" ht="14.1" customHeight="1" x14ac:dyDescent="0.25">
      <c r="B10" s="39"/>
      <c r="C10" s="34"/>
      <c r="D10" s="42"/>
      <c r="E10" s="78"/>
      <c r="F10" s="78"/>
      <c r="G10" s="34"/>
      <c r="H10" s="39"/>
      <c r="I10" s="15"/>
      <c r="J10" s="13"/>
      <c r="K10" s="78"/>
      <c r="L10" s="78"/>
      <c r="M10" s="38"/>
    </row>
    <row r="11" spans="1:15" ht="14.1" customHeight="1" x14ac:dyDescent="0.25">
      <c r="B11" s="33"/>
      <c r="C11" s="36">
        <v>4</v>
      </c>
      <c r="D11" s="13" t="s">
        <v>65</v>
      </c>
      <c r="E11" s="77">
        <v>21548.00964</v>
      </c>
      <c r="F11" s="77">
        <v>24037.380572999999</v>
      </c>
      <c r="G11" s="32"/>
      <c r="H11" s="37"/>
      <c r="I11" s="36">
        <v>15</v>
      </c>
      <c r="J11" s="13" t="s">
        <v>64</v>
      </c>
      <c r="K11" s="77">
        <v>3162.0077969700005</v>
      </c>
      <c r="L11" s="77">
        <v>3054.8334874099996</v>
      </c>
      <c r="M11" s="35"/>
    </row>
    <row r="12" spans="1:15" ht="14.1" customHeight="1" x14ac:dyDescent="0.25">
      <c r="B12" s="27"/>
      <c r="C12" s="34"/>
      <c r="D12" s="42"/>
      <c r="E12" s="78"/>
      <c r="F12" s="78"/>
      <c r="G12" s="34"/>
      <c r="H12" s="39"/>
      <c r="I12" s="15"/>
      <c r="J12" s="13"/>
      <c r="K12" s="78"/>
      <c r="L12" s="78"/>
      <c r="M12" s="38"/>
    </row>
    <row r="13" spans="1:15" ht="14.1" customHeight="1" x14ac:dyDescent="0.25">
      <c r="B13" s="33"/>
      <c r="C13" s="15"/>
      <c r="D13" s="29" t="s">
        <v>63</v>
      </c>
      <c r="E13" s="79">
        <f>ROUND(SUM(E5:E12),0)</f>
        <v>275005</v>
      </c>
      <c r="F13" s="79">
        <f>ROUND(SUM(F5:F12),0)</f>
        <v>271308</v>
      </c>
      <c r="G13" s="35"/>
      <c r="H13" s="15"/>
      <c r="I13" s="40"/>
      <c r="J13" s="29" t="s">
        <v>63</v>
      </c>
      <c r="K13" s="79">
        <f>ROUND(SUM(K5:K11),0)</f>
        <v>275005</v>
      </c>
      <c r="L13" s="79">
        <f>ROUND(SUM(L5:L11),0)</f>
        <v>271308</v>
      </c>
      <c r="M13" s="41"/>
    </row>
    <row r="14" spans="1:15" ht="14.1" customHeight="1" x14ac:dyDescent="0.25">
      <c r="B14" s="39"/>
      <c r="C14" s="15"/>
      <c r="D14" s="40"/>
      <c r="E14" s="77"/>
      <c r="F14" s="77"/>
      <c r="G14" s="34"/>
      <c r="H14" s="37"/>
      <c r="I14" s="15"/>
      <c r="J14" s="40"/>
      <c r="K14" s="77"/>
      <c r="L14" s="77"/>
      <c r="M14" s="35"/>
    </row>
    <row r="15" spans="1:15" ht="14.1" customHeight="1" x14ac:dyDescent="0.25">
      <c r="B15" s="27"/>
      <c r="C15" s="36">
        <v>5</v>
      </c>
      <c r="D15" s="13" t="s">
        <v>62</v>
      </c>
      <c r="E15" s="77">
        <v>21071.826855529998</v>
      </c>
      <c r="F15" s="77">
        <v>20789.69076809</v>
      </c>
      <c r="G15" s="32"/>
      <c r="H15" s="37"/>
      <c r="I15" s="36">
        <v>16</v>
      </c>
      <c r="J15" s="13" t="s">
        <v>61</v>
      </c>
      <c r="K15" s="77">
        <v>21071.826855529998</v>
      </c>
      <c r="L15" s="77">
        <v>20789.69076809</v>
      </c>
      <c r="M15" s="35"/>
    </row>
    <row r="16" spans="1:15" ht="14.1" customHeight="1" x14ac:dyDescent="0.25">
      <c r="B16" s="27"/>
      <c r="C16" s="15"/>
      <c r="E16" s="78"/>
      <c r="F16" s="78"/>
      <c r="G16" s="34"/>
      <c r="H16" s="39"/>
      <c r="I16" s="15"/>
      <c r="J16" s="13"/>
      <c r="K16" s="78"/>
      <c r="L16" s="78"/>
      <c r="M16" s="38"/>
    </row>
    <row r="17" spans="1:13" ht="14.1" customHeight="1" x14ac:dyDescent="0.25">
      <c r="B17" s="33"/>
      <c r="C17" s="36">
        <v>6</v>
      </c>
      <c r="D17" s="13" t="s">
        <v>60</v>
      </c>
      <c r="E17" s="77">
        <v>55042.383229230014</v>
      </c>
      <c r="F17" s="77">
        <v>53853.043586773361</v>
      </c>
      <c r="G17" s="32"/>
      <c r="H17" s="37"/>
      <c r="I17" s="36">
        <v>17</v>
      </c>
      <c r="J17" s="13" t="s">
        <v>59</v>
      </c>
      <c r="K17" s="77">
        <v>55042.383229230014</v>
      </c>
      <c r="L17" s="77">
        <v>53853.043586773361</v>
      </c>
      <c r="M17" s="35"/>
    </row>
    <row r="18" spans="1:13" ht="14.1" customHeight="1" x14ac:dyDescent="0.25">
      <c r="B18" s="27"/>
      <c r="C18" s="15"/>
      <c r="E18" s="78"/>
      <c r="F18" s="78"/>
      <c r="G18" s="34"/>
      <c r="H18" s="39"/>
      <c r="I18" s="15"/>
      <c r="J18" s="13"/>
      <c r="K18" s="78"/>
      <c r="L18" s="78"/>
      <c r="M18" s="38"/>
    </row>
    <row r="19" spans="1:13" ht="14.1" customHeight="1" x14ac:dyDescent="0.25">
      <c r="B19" s="33"/>
      <c r="C19" s="36">
        <v>7</v>
      </c>
      <c r="D19" s="13" t="s">
        <v>58</v>
      </c>
      <c r="E19" s="77">
        <v>335852.81228381</v>
      </c>
      <c r="F19" s="77">
        <v>346664.14273375005</v>
      </c>
      <c r="G19" s="32"/>
      <c r="H19" s="37"/>
      <c r="I19" s="36">
        <v>18</v>
      </c>
      <c r="J19" s="13" t="s">
        <v>57</v>
      </c>
      <c r="K19" s="77">
        <v>335852.81228381</v>
      </c>
      <c r="L19" s="77">
        <v>346664.14273375005</v>
      </c>
      <c r="M19" s="35"/>
    </row>
    <row r="20" spans="1:13" ht="14.1" customHeight="1" x14ac:dyDescent="0.25">
      <c r="B20" s="27"/>
      <c r="C20" s="15"/>
      <c r="E20" s="78"/>
      <c r="F20" s="78"/>
      <c r="G20" s="34"/>
      <c r="H20" s="39"/>
      <c r="I20" s="15"/>
      <c r="J20" s="13"/>
      <c r="K20" s="78"/>
      <c r="L20" s="78"/>
      <c r="M20" s="38"/>
    </row>
    <row r="21" spans="1:13" ht="14.1" customHeight="1" x14ac:dyDescent="0.25">
      <c r="B21" s="33"/>
      <c r="C21" s="36">
        <v>8</v>
      </c>
      <c r="D21" s="13" t="s">
        <v>56</v>
      </c>
      <c r="E21" s="77">
        <v>127026.6894086</v>
      </c>
      <c r="F21" s="77">
        <v>131783.16803696664</v>
      </c>
      <c r="G21" s="32"/>
      <c r="H21" s="37"/>
      <c r="I21" s="36">
        <v>19</v>
      </c>
      <c r="J21" s="13" t="s">
        <v>55</v>
      </c>
      <c r="K21" s="77">
        <v>127026.68940818998</v>
      </c>
      <c r="L21" s="77">
        <v>131783.16803696664</v>
      </c>
      <c r="M21" s="35"/>
    </row>
    <row r="22" spans="1:13" ht="14.1" customHeight="1" x14ac:dyDescent="0.25">
      <c r="B22" s="27"/>
      <c r="C22" s="15"/>
      <c r="E22" s="78"/>
      <c r="F22" s="78"/>
      <c r="G22" s="34"/>
      <c r="H22" s="39"/>
      <c r="I22" s="15"/>
      <c r="J22" s="13"/>
      <c r="K22" s="78"/>
      <c r="L22" s="78"/>
      <c r="M22" s="38"/>
    </row>
    <row r="23" spans="1:13" ht="14.1" customHeight="1" x14ac:dyDescent="0.25">
      <c r="B23" s="33"/>
      <c r="C23" s="36">
        <v>9</v>
      </c>
      <c r="D23" s="13" t="s">
        <v>54</v>
      </c>
      <c r="E23" s="77">
        <v>124383.60022929999</v>
      </c>
      <c r="F23" s="77">
        <v>113820.91054141536</v>
      </c>
      <c r="G23" s="32"/>
      <c r="H23" s="37"/>
      <c r="I23" s="36">
        <v>20</v>
      </c>
      <c r="J23" s="13" t="s">
        <v>53</v>
      </c>
      <c r="K23" s="77">
        <v>124383.60022929999</v>
      </c>
      <c r="L23" s="77">
        <v>113820.91054141536</v>
      </c>
      <c r="M23" s="35"/>
    </row>
    <row r="24" spans="1:13" ht="14.1" customHeight="1" x14ac:dyDescent="0.25">
      <c r="B24" s="27"/>
      <c r="C24" s="15"/>
      <c r="E24" s="78"/>
      <c r="F24" s="78"/>
      <c r="G24" s="34"/>
      <c r="H24" s="39"/>
      <c r="I24" s="15"/>
      <c r="J24" s="13"/>
      <c r="K24" s="78"/>
      <c r="L24" s="78"/>
      <c r="M24" s="38"/>
    </row>
    <row r="25" spans="1:13" ht="14.1" customHeight="1" x14ac:dyDescent="0.25">
      <c r="B25" s="33"/>
      <c r="C25" s="36">
        <v>10</v>
      </c>
      <c r="D25" s="13" t="s">
        <v>52</v>
      </c>
      <c r="E25" s="77">
        <v>42315.209848629995</v>
      </c>
      <c r="F25" s="77">
        <v>47496.091864649999</v>
      </c>
      <c r="G25" s="32"/>
      <c r="H25" s="37"/>
      <c r="I25" s="36">
        <v>21</v>
      </c>
      <c r="J25" s="13" t="s">
        <v>51</v>
      </c>
      <c r="K25" s="77">
        <v>42315.209848629995</v>
      </c>
      <c r="L25" s="77">
        <v>47496.091864649999</v>
      </c>
      <c r="M25" s="35"/>
    </row>
    <row r="26" spans="1:13" ht="14.1" customHeight="1" x14ac:dyDescent="0.25">
      <c r="B26" s="27"/>
      <c r="C26" s="15"/>
      <c r="E26" s="78"/>
      <c r="F26" s="78"/>
      <c r="G26" s="34"/>
      <c r="H26" s="39"/>
      <c r="I26" s="15"/>
      <c r="J26" s="13"/>
      <c r="K26" s="78"/>
      <c r="L26" s="78"/>
      <c r="M26" s="38"/>
    </row>
    <row r="27" spans="1:13" ht="14.1" customHeight="1" x14ac:dyDescent="0.25">
      <c r="B27" s="33"/>
      <c r="C27" s="36">
        <v>11</v>
      </c>
      <c r="D27" s="13" t="s">
        <v>50</v>
      </c>
      <c r="E27" s="77">
        <v>183357.91467679999</v>
      </c>
      <c r="F27" s="77">
        <v>172238.63014686998</v>
      </c>
      <c r="G27" s="32"/>
      <c r="H27" s="37"/>
      <c r="I27" s="36">
        <v>22</v>
      </c>
      <c r="J27" s="13" t="s">
        <v>49</v>
      </c>
      <c r="K27" s="77">
        <v>183357.91467679999</v>
      </c>
      <c r="L27" s="77">
        <v>172238.63014686998</v>
      </c>
      <c r="M27" s="35"/>
    </row>
    <row r="28" spans="1:13" ht="14.1" customHeight="1" x14ac:dyDescent="0.25">
      <c r="B28" s="27"/>
      <c r="C28" s="15"/>
      <c r="E28" s="77"/>
      <c r="F28" s="77"/>
      <c r="G28" s="34"/>
      <c r="H28" s="26"/>
      <c r="I28" s="15"/>
      <c r="J28" s="13"/>
      <c r="K28" s="77"/>
      <c r="L28" s="77"/>
      <c r="M28" s="25"/>
    </row>
    <row r="29" spans="1:13" ht="14.1" customHeight="1" x14ac:dyDescent="0.25">
      <c r="B29" s="33"/>
      <c r="C29" s="30"/>
      <c r="D29" s="29" t="s">
        <v>48</v>
      </c>
      <c r="E29" s="79">
        <f>ROUND(SUM(E15:E27),0)</f>
        <v>889050</v>
      </c>
      <c r="F29" s="79">
        <f>ROUND(SUM(F15:F27),0)</f>
        <v>886646</v>
      </c>
      <c r="G29" s="32"/>
      <c r="H29" s="31"/>
      <c r="I29" s="30"/>
      <c r="J29" s="29" t="s">
        <v>48</v>
      </c>
      <c r="K29" s="79">
        <f>ROUND(SUM(K15:K27),0)</f>
        <v>889050</v>
      </c>
      <c r="L29" s="79">
        <f>ROUND(SUM(L15:L27),0)</f>
        <v>886646</v>
      </c>
      <c r="M29" s="28"/>
    </row>
    <row r="30" spans="1:13" ht="14.1" customHeight="1" thickBot="1" x14ac:dyDescent="0.3">
      <c r="B30" s="27"/>
      <c r="C30" s="15"/>
      <c r="E30" s="77"/>
      <c r="F30" s="77"/>
      <c r="H30" s="26"/>
      <c r="I30" s="15"/>
      <c r="J30" s="13"/>
      <c r="K30" s="77"/>
      <c r="L30" s="77"/>
      <c r="M30" s="25"/>
    </row>
    <row r="31" spans="1:13" ht="14.1" customHeight="1" thickBot="1" x14ac:dyDescent="0.3">
      <c r="B31" s="24"/>
      <c r="C31" s="21"/>
      <c r="D31" s="20" t="s">
        <v>47</v>
      </c>
      <c r="E31" s="80">
        <f>E13+E29</f>
        <v>1164055</v>
      </c>
      <c r="F31" s="80">
        <f>F13+F29</f>
        <v>1157954</v>
      </c>
      <c r="G31" s="23"/>
      <c r="H31" s="22"/>
      <c r="I31" s="21"/>
      <c r="J31" s="20" t="s">
        <v>47</v>
      </c>
      <c r="K31" s="80">
        <f>K13+K29</f>
        <v>1164055</v>
      </c>
      <c r="L31" s="80">
        <f>L13+L29</f>
        <v>1157954</v>
      </c>
      <c r="M31" s="19"/>
    </row>
    <row r="32" spans="1:13" ht="16.5" thickTop="1" x14ac:dyDescent="0.25">
      <c r="A32" s="13"/>
      <c r="B32" s="18"/>
      <c r="C32" s="13"/>
      <c r="E32" s="74"/>
      <c r="G32" s="17"/>
      <c r="I32" s="15"/>
    </row>
    <row r="33" spans="1:9" x14ac:dyDescent="0.25">
      <c r="A33" s="13"/>
      <c r="B33" s="15"/>
      <c r="C33" s="13"/>
      <c r="E33" s="74"/>
      <c r="G33" s="16"/>
      <c r="I33" s="15"/>
    </row>
    <row r="34" spans="1:9" x14ac:dyDescent="0.25">
      <c r="C34" s="13"/>
      <c r="E34" s="74"/>
      <c r="I34" s="15"/>
    </row>
    <row r="35" spans="1:9" x14ac:dyDescent="0.25">
      <c r="C35" s="13"/>
      <c r="E35" s="74"/>
      <c r="I35" s="15"/>
    </row>
    <row r="36" spans="1:9" x14ac:dyDescent="0.25">
      <c r="C36" s="13"/>
      <c r="E36" s="74"/>
      <c r="I36" s="15"/>
    </row>
    <row r="37" spans="1:9" x14ac:dyDescent="0.25">
      <c r="C37" s="13"/>
      <c r="E37" s="74"/>
      <c r="I37" s="15"/>
    </row>
    <row r="38" spans="1:9" x14ac:dyDescent="0.25">
      <c r="C38" s="13"/>
      <c r="E38" s="74"/>
      <c r="I38" s="15"/>
    </row>
    <row r="39" spans="1:9" x14ac:dyDescent="0.25">
      <c r="C39" s="13"/>
      <c r="E39" s="74"/>
      <c r="I39" s="15"/>
    </row>
    <row r="40" spans="1:9" x14ac:dyDescent="0.25">
      <c r="C40" s="13"/>
      <c r="E40" s="74"/>
      <c r="I40" s="15"/>
    </row>
    <row r="41" spans="1:9" x14ac:dyDescent="0.25">
      <c r="C41" s="13"/>
      <c r="E41" s="74"/>
      <c r="I41" s="15"/>
    </row>
    <row r="42" spans="1:9" x14ac:dyDescent="0.25">
      <c r="C42" s="13"/>
      <c r="E42" s="74"/>
      <c r="I42" s="15"/>
    </row>
    <row r="43" spans="1:9" x14ac:dyDescent="0.25">
      <c r="C43" s="13"/>
      <c r="E43" s="74"/>
      <c r="I43" s="15"/>
    </row>
    <row r="44" spans="1:9" x14ac:dyDescent="0.25">
      <c r="C44" s="13"/>
      <c r="E44" s="74"/>
      <c r="I44" s="15"/>
    </row>
    <row r="45" spans="1:9" x14ac:dyDescent="0.25">
      <c r="C45" s="13"/>
      <c r="E45" s="74"/>
      <c r="I45" s="15"/>
    </row>
    <row r="46" spans="1:9" x14ac:dyDescent="0.25">
      <c r="C46" s="13"/>
      <c r="E46" s="74"/>
      <c r="I46" s="15"/>
    </row>
    <row r="47" spans="1:9" x14ac:dyDescent="0.25">
      <c r="C47" s="13"/>
      <c r="E47" s="74"/>
      <c r="I47" s="15"/>
    </row>
    <row r="48" spans="1:9" x14ac:dyDescent="0.25">
      <c r="C48" s="13"/>
      <c r="E48" s="74"/>
      <c r="I48" s="15"/>
    </row>
    <row r="49" spans="3:9" x14ac:dyDescent="0.25">
      <c r="C49" s="13"/>
      <c r="E49" s="74"/>
      <c r="I49" s="15"/>
    </row>
    <row r="50" spans="3:9" x14ac:dyDescent="0.25">
      <c r="C50" s="13"/>
      <c r="E50" s="74"/>
      <c r="I50" s="15"/>
    </row>
    <row r="51" spans="3:9" x14ac:dyDescent="0.25">
      <c r="C51" s="13"/>
      <c r="E51" s="74"/>
      <c r="I51" s="15"/>
    </row>
    <row r="52" spans="3:9" x14ac:dyDescent="0.25">
      <c r="C52" s="13"/>
      <c r="E52" s="74"/>
      <c r="I52" s="15"/>
    </row>
    <row r="53" spans="3:9" x14ac:dyDescent="0.25">
      <c r="C53" s="13"/>
      <c r="E53" s="74"/>
      <c r="I53" s="15"/>
    </row>
    <row r="54" spans="3:9" x14ac:dyDescent="0.25">
      <c r="C54" s="13"/>
      <c r="E54" s="74"/>
      <c r="I54" s="15"/>
    </row>
    <row r="55" spans="3:9" x14ac:dyDescent="0.25">
      <c r="C55" s="13"/>
      <c r="E55" s="74"/>
      <c r="I55" s="15"/>
    </row>
    <row r="56" spans="3:9" x14ac:dyDescent="0.25">
      <c r="C56" s="13"/>
      <c r="E56" s="74"/>
      <c r="I56" s="15"/>
    </row>
    <row r="57" spans="3:9" x14ac:dyDescent="0.25">
      <c r="C57" s="13"/>
      <c r="E57" s="74"/>
      <c r="I57" s="15"/>
    </row>
    <row r="58" spans="3:9" x14ac:dyDescent="0.25">
      <c r="C58" s="13"/>
      <c r="E58" s="74"/>
      <c r="I58" s="15"/>
    </row>
    <row r="59" spans="3:9" x14ac:dyDescent="0.25">
      <c r="C59" s="13"/>
      <c r="E59" s="74"/>
      <c r="I59" s="15"/>
    </row>
    <row r="60" spans="3:9" x14ac:dyDescent="0.25">
      <c r="C60" s="13"/>
      <c r="E60" s="74"/>
      <c r="I60" s="15"/>
    </row>
    <row r="61" spans="3:9" x14ac:dyDescent="0.25">
      <c r="C61" s="13"/>
      <c r="E61" s="74"/>
    </row>
    <row r="62" spans="3:9" x14ac:dyDescent="0.25">
      <c r="C62" s="13"/>
      <c r="E62" s="74"/>
    </row>
    <row r="63" spans="3:9" x14ac:dyDescent="0.25">
      <c r="C63" s="13"/>
      <c r="E63" s="74"/>
    </row>
    <row r="64" spans="3:9" x14ac:dyDescent="0.25">
      <c r="C64" s="13"/>
      <c r="E64" s="74"/>
    </row>
    <row r="65" spans="3:5" x14ac:dyDescent="0.25">
      <c r="C65" s="13"/>
      <c r="E65" s="74"/>
    </row>
    <row r="66" spans="3:5" x14ac:dyDescent="0.25">
      <c r="C66" s="13"/>
      <c r="E66" s="74"/>
    </row>
    <row r="67" spans="3:5" x14ac:dyDescent="0.25">
      <c r="C67" s="13"/>
      <c r="E67" s="74"/>
    </row>
    <row r="68" spans="3:5" x14ac:dyDescent="0.25">
      <c r="C68" s="13"/>
      <c r="E68" s="74"/>
    </row>
    <row r="69" spans="3:5" x14ac:dyDescent="0.25">
      <c r="C69" s="13"/>
      <c r="E69" s="74"/>
    </row>
    <row r="70" spans="3:5" x14ac:dyDescent="0.25">
      <c r="C70" s="13"/>
      <c r="E70" s="74"/>
    </row>
    <row r="71" spans="3:5" x14ac:dyDescent="0.25">
      <c r="C71" s="13"/>
      <c r="E71" s="74"/>
    </row>
    <row r="72" spans="3:5" x14ac:dyDescent="0.25">
      <c r="C72" s="13"/>
      <c r="E72" s="74"/>
    </row>
    <row r="73" spans="3:5" x14ac:dyDescent="0.25">
      <c r="C73" s="13"/>
      <c r="E73" s="74"/>
    </row>
    <row r="74" spans="3:5" x14ac:dyDescent="0.25">
      <c r="E74" s="74"/>
    </row>
    <row r="75" spans="3:5" x14ac:dyDescent="0.25">
      <c r="E75" s="74"/>
    </row>
    <row r="76" spans="3:5" x14ac:dyDescent="0.25">
      <c r="E76" s="74"/>
    </row>
    <row r="77" spans="3:5" x14ac:dyDescent="0.25">
      <c r="E77" s="74"/>
    </row>
    <row r="78" spans="3:5" x14ac:dyDescent="0.25">
      <c r="E78" s="74"/>
    </row>
    <row r="79" spans="3:5" x14ac:dyDescent="0.25">
      <c r="E79" s="74"/>
    </row>
    <row r="80" spans="3:5" x14ac:dyDescent="0.25">
      <c r="E80" s="74"/>
    </row>
    <row r="81" spans="5:5" x14ac:dyDescent="0.25">
      <c r="E81" s="74"/>
    </row>
    <row r="82" spans="5:5" x14ac:dyDescent="0.25">
      <c r="E82" s="74"/>
    </row>
    <row r="83" spans="5:5" x14ac:dyDescent="0.25">
      <c r="E83" s="74"/>
    </row>
    <row r="84" spans="5:5" x14ac:dyDescent="0.25">
      <c r="E84" s="74"/>
    </row>
    <row r="85" spans="5:5" x14ac:dyDescent="0.25">
      <c r="E85" s="74"/>
    </row>
    <row r="86" spans="5:5" x14ac:dyDescent="0.25">
      <c r="E86" s="74"/>
    </row>
    <row r="87" spans="5:5" x14ac:dyDescent="0.25">
      <c r="E87" s="74"/>
    </row>
    <row r="88" spans="5:5" x14ac:dyDescent="0.25">
      <c r="E88" s="74"/>
    </row>
    <row r="89" spans="5:5" x14ac:dyDescent="0.25">
      <c r="E89" s="74"/>
    </row>
    <row r="90" spans="5:5" x14ac:dyDescent="0.25">
      <c r="E90" s="74"/>
    </row>
    <row r="91" spans="5:5" x14ac:dyDescent="0.25">
      <c r="E91" s="74"/>
    </row>
    <row r="92" spans="5:5" x14ac:dyDescent="0.25">
      <c r="E92" s="74"/>
    </row>
    <row r="93" spans="5:5" x14ac:dyDescent="0.25">
      <c r="E93" s="74"/>
    </row>
    <row r="94" spans="5:5" x14ac:dyDescent="0.25">
      <c r="E94" s="74"/>
    </row>
    <row r="95" spans="5:5" x14ac:dyDescent="0.25">
      <c r="E95" s="74"/>
    </row>
    <row r="96" spans="5:5" x14ac:dyDescent="0.25">
      <c r="E96" s="74"/>
    </row>
    <row r="97" spans="5:5" x14ac:dyDescent="0.25">
      <c r="E97" s="74"/>
    </row>
    <row r="98" spans="5:5" x14ac:dyDescent="0.25">
      <c r="E98" s="74"/>
    </row>
    <row r="99" spans="5:5" x14ac:dyDescent="0.25">
      <c r="E99" s="74"/>
    </row>
    <row r="100" spans="5:5" x14ac:dyDescent="0.25">
      <c r="E100" s="74"/>
    </row>
    <row r="101" spans="5:5" x14ac:dyDescent="0.25">
      <c r="E101" s="74"/>
    </row>
    <row r="102" spans="5:5" x14ac:dyDescent="0.25">
      <c r="E102" s="74"/>
    </row>
    <row r="103" spans="5:5" x14ac:dyDescent="0.25">
      <c r="E103" s="74"/>
    </row>
    <row r="104" spans="5:5" x14ac:dyDescent="0.25">
      <c r="E104" s="74"/>
    </row>
    <row r="105" spans="5:5" x14ac:dyDescent="0.25">
      <c r="E105" s="74"/>
    </row>
    <row r="106" spans="5:5" x14ac:dyDescent="0.25">
      <c r="E106" s="74"/>
    </row>
    <row r="107" spans="5:5" x14ac:dyDescent="0.25">
      <c r="E107" s="74"/>
    </row>
    <row r="108" spans="5:5" x14ac:dyDescent="0.25">
      <c r="E108" s="74"/>
    </row>
    <row r="109" spans="5:5" x14ac:dyDescent="0.25">
      <c r="E109" s="74"/>
    </row>
    <row r="110" spans="5:5" x14ac:dyDescent="0.25">
      <c r="E110" s="74"/>
    </row>
    <row r="111" spans="5:5" x14ac:dyDescent="0.25">
      <c r="E111" s="74"/>
    </row>
    <row r="112" spans="5:5" x14ac:dyDescent="0.25">
      <c r="E112" s="74"/>
    </row>
    <row r="113" spans="5:5" x14ac:dyDescent="0.25">
      <c r="E113" s="74"/>
    </row>
    <row r="114" spans="5:5" x14ac:dyDescent="0.25">
      <c r="E114" s="74"/>
    </row>
    <row r="115" spans="5:5" x14ac:dyDescent="0.25">
      <c r="E115" s="74"/>
    </row>
    <row r="116" spans="5:5" x14ac:dyDescent="0.25">
      <c r="E116" s="74"/>
    </row>
    <row r="117" spans="5:5" x14ac:dyDescent="0.25">
      <c r="E117" s="74"/>
    </row>
    <row r="118" spans="5:5" x14ac:dyDescent="0.25">
      <c r="E118" s="74"/>
    </row>
    <row r="119" spans="5:5" x14ac:dyDescent="0.25">
      <c r="E119" s="74"/>
    </row>
    <row r="120" spans="5:5" x14ac:dyDescent="0.25">
      <c r="E120" s="74"/>
    </row>
    <row r="121" spans="5:5" x14ac:dyDescent="0.25">
      <c r="E121" s="74"/>
    </row>
    <row r="122" spans="5:5" x14ac:dyDescent="0.25">
      <c r="E122" s="74"/>
    </row>
    <row r="123" spans="5:5" x14ac:dyDescent="0.25">
      <c r="E123" s="74"/>
    </row>
    <row r="124" spans="5:5" x14ac:dyDescent="0.25">
      <c r="E124" s="74"/>
    </row>
    <row r="125" spans="5:5" x14ac:dyDescent="0.25">
      <c r="E125" s="74"/>
    </row>
    <row r="126" spans="5:5" x14ac:dyDescent="0.25">
      <c r="E126" s="74"/>
    </row>
    <row r="127" spans="5:5" x14ac:dyDescent="0.25">
      <c r="E127" s="74"/>
    </row>
    <row r="128" spans="5:5" x14ac:dyDescent="0.25">
      <c r="E128" s="74"/>
    </row>
    <row r="129" spans="5:5" x14ac:dyDescent="0.25">
      <c r="E129" s="74"/>
    </row>
    <row r="130" spans="5:5" x14ac:dyDescent="0.25">
      <c r="E130" s="74"/>
    </row>
    <row r="131" spans="5:5" x14ac:dyDescent="0.25">
      <c r="E131" s="74"/>
    </row>
    <row r="132" spans="5:5" x14ac:dyDescent="0.25">
      <c r="E132" s="74"/>
    </row>
    <row r="133" spans="5:5" x14ac:dyDescent="0.25">
      <c r="E133" s="74"/>
    </row>
    <row r="134" spans="5:5" x14ac:dyDescent="0.25">
      <c r="E134" s="74"/>
    </row>
    <row r="135" spans="5:5" x14ac:dyDescent="0.25">
      <c r="E135" s="74"/>
    </row>
    <row r="136" spans="5:5" x14ac:dyDescent="0.25">
      <c r="E136" s="74"/>
    </row>
    <row r="137" spans="5:5" x14ac:dyDescent="0.25">
      <c r="E137" s="74"/>
    </row>
    <row r="138" spans="5:5" x14ac:dyDescent="0.25">
      <c r="E138" s="74"/>
    </row>
    <row r="139" spans="5:5" x14ac:dyDescent="0.25">
      <c r="E139" s="74"/>
    </row>
    <row r="140" spans="5:5" x14ac:dyDescent="0.25">
      <c r="E140" s="74"/>
    </row>
    <row r="141" spans="5:5" x14ac:dyDescent="0.25">
      <c r="E141" s="74"/>
    </row>
    <row r="142" spans="5:5" x14ac:dyDescent="0.25">
      <c r="E142" s="74"/>
    </row>
    <row r="143" spans="5:5" x14ac:dyDescent="0.25">
      <c r="E143" s="74"/>
    </row>
    <row r="144" spans="5:5" x14ac:dyDescent="0.25">
      <c r="E144" s="74"/>
    </row>
    <row r="145" spans="5:5" x14ac:dyDescent="0.25">
      <c r="E145" s="74"/>
    </row>
    <row r="146" spans="5:5" x14ac:dyDescent="0.25">
      <c r="E146" s="74"/>
    </row>
    <row r="147" spans="5:5" x14ac:dyDescent="0.25">
      <c r="E147" s="74"/>
    </row>
    <row r="148" spans="5:5" x14ac:dyDescent="0.25">
      <c r="E148" s="74"/>
    </row>
    <row r="149" spans="5:5" x14ac:dyDescent="0.25">
      <c r="E149" s="74"/>
    </row>
    <row r="150" spans="5:5" x14ac:dyDescent="0.25">
      <c r="E150" s="74"/>
    </row>
    <row r="151" spans="5:5" x14ac:dyDescent="0.25">
      <c r="E151" s="74"/>
    </row>
    <row r="152" spans="5:5" x14ac:dyDescent="0.25">
      <c r="E152" s="74"/>
    </row>
    <row r="153" spans="5:5" x14ac:dyDescent="0.25">
      <c r="E153" s="74"/>
    </row>
    <row r="154" spans="5:5" x14ac:dyDescent="0.25">
      <c r="E154" s="74"/>
    </row>
    <row r="155" spans="5:5" x14ac:dyDescent="0.25">
      <c r="E155" s="74"/>
    </row>
    <row r="156" spans="5:5" x14ac:dyDescent="0.25">
      <c r="E156" s="74"/>
    </row>
    <row r="157" spans="5:5" x14ac:dyDescent="0.25">
      <c r="E157" s="74"/>
    </row>
    <row r="158" spans="5:5" x14ac:dyDescent="0.25">
      <c r="E158" s="74"/>
    </row>
    <row r="159" spans="5:5" x14ac:dyDescent="0.25">
      <c r="E159" s="74"/>
    </row>
    <row r="160" spans="5:5" x14ac:dyDescent="0.25">
      <c r="E160" s="74"/>
    </row>
    <row r="161" spans="5:5" x14ac:dyDescent="0.25">
      <c r="E161" s="74"/>
    </row>
    <row r="162" spans="5:5" x14ac:dyDescent="0.25">
      <c r="E162" s="74"/>
    </row>
    <row r="163" spans="5:5" x14ac:dyDescent="0.25">
      <c r="E163" s="74"/>
    </row>
    <row r="164" spans="5:5" x14ac:dyDescent="0.25">
      <c r="E164" s="74"/>
    </row>
    <row r="165" spans="5:5" x14ac:dyDescent="0.25">
      <c r="E165" s="74"/>
    </row>
    <row r="166" spans="5:5" x14ac:dyDescent="0.25">
      <c r="E166" s="74"/>
    </row>
    <row r="167" spans="5:5" x14ac:dyDescent="0.25">
      <c r="E167" s="74"/>
    </row>
    <row r="168" spans="5:5" x14ac:dyDescent="0.25">
      <c r="E168" s="74"/>
    </row>
    <row r="169" spans="5:5" x14ac:dyDescent="0.25">
      <c r="E169" s="74"/>
    </row>
    <row r="170" spans="5:5" x14ac:dyDescent="0.25">
      <c r="E170" s="74"/>
    </row>
    <row r="171" spans="5:5" x14ac:dyDescent="0.25">
      <c r="E171" s="74"/>
    </row>
    <row r="172" spans="5:5" x14ac:dyDescent="0.25">
      <c r="E172" s="74"/>
    </row>
    <row r="173" spans="5:5" x14ac:dyDescent="0.25">
      <c r="E173" s="74"/>
    </row>
    <row r="174" spans="5:5" x14ac:dyDescent="0.25">
      <c r="E174" s="74"/>
    </row>
    <row r="175" spans="5:5" x14ac:dyDescent="0.25">
      <c r="E175" s="74"/>
    </row>
    <row r="176" spans="5:5" x14ac:dyDescent="0.25">
      <c r="E176" s="74"/>
    </row>
    <row r="177" spans="5:5" x14ac:dyDescent="0.25">
      <c r="E177" s="74"/>
    </row>
    <row r="178" spans="5:5" x14ac:dyDescent="0.25">
      <c r="E178" s="74"/>
    </row>
    <row r="179" spans="5:5" x14ac:dyDescent="0.25">
      <c r="E179" s="74"/>
    </row>
    <row r="180" spans="5:5" x14ac:dyDescent="0.25">
      <c r="E180" s="74"/>
    </row>
    <row r="181" spans="5:5" x14ac:dyDescent="0.25">
      <c r="E181" s="74"/>
    </row>
    <row r="182" spans="5:5" x14ac:dyDescent="0.25">
      <c r="E182" s="74"/>
    </row>
    <row r="183" spans="5:5" x14ac:dyDescent="0.25">
      <c r="E183" s="74"/>
    </row>
    <row r="184" spans="5:5" x14ac:dyDescent="0.25">
      <c r="E184" s="74"/>
    </row>
    <row r="185" spans="5:5" x14ac:dyDescent="0.25">
      <c r="E185" s="74"/>
    </row>
    <row r="186" spans="5:5" x14ac:dyDescent="0.25">
      <c r="E186" s="74"/>
    </row>
    <row r="187" spans="5:5" x14ac:dyDescent="0.25">
      <c r="E187" s="74"/>
    </row>
    <row r="188" spans="5:5" x14ac:dyDescent="0.25">
      <c r="E188" s="74"/>
    </row>
    <row r="189" spans="5:5" x14ac:dyDescent="0.25">
      <c r="E189" s="74"/>
    </row>
    <row r="190" spans="5:5" x14ac:dyDescent="0.25">
      <c r="E190" s="74"/>
    </row>
    <row r="191" spans="5:5" x14ac:dyDescent="0.25">
      <c r="E191" s="74"/>
    </row>
    <row r="192" spans="5:5" x14ac:dyDescent="0.25">
      <c r="E192" s="74"/>
    </row>
  </sheetData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Tabel 1.2</vt:lpstr>
      <vt:lpstr>Tabel 1.3</vt:lpstr>
      <vt:lpstr>Rijkssaldibalans</vt:lpstr>
      <vt:lpstr>'Tabel 1.3'!_ftn1</vt:lpstr>
      <vt:lpstr>'Tabel 1.3'!_ftnref1</vt:lpstr>
      <vt:lpstr>Rijkssaldibalans!Afdrukbereik</vt:lpstr>
    </vt:vector>
  </TitlesOfParts>
  <Company>Rijksoverheid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Rijksrekening en Rijkssaldibalans</dc:title>
  <dc:creator>Schouten, CC (Christian) (BZ/BBH)</dc:creator>
  <cp:keywords>open data</cp:keywords>
  <cp:lastModifiedBy>Christian C. Schouten</cp:lastModifiedBy>
  <dcterms:created xsi:type="dcterms:W3CDTF">2018-05-15T14:21:40Z</dcterms:created>
  <dcterms:modified xsi:type="dcterms:W3CDTF">2021-06-04T12:01:24Z</dcterms:modified>
</cp:coreProperties>
</file>