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G:\Budgetcyclus 2022\Uitvoering\Financieel Beeld Zorg\1e suppletoire begroting 2022\Opendata\Opendata Rijksbegroting\"/>
    </mc:Choice>
  </mc:AlternateContent>
  <xr:revisionPtr revIDLastSave="0" documentId="13_ncr:1_{99D5B0B3-3D8E-463E-B196-B71CBF42917B}" xr6:coauthVersionLast="47" xr6:coauthVersionMax="47" xr10:uidLastSave="{00000000-0000-0000-0000-000000000000}"/>
  <bookViews>
    <workbookView xWindow="-108" yWindow="-108" windowWidth="23256" windowHeight="12576" tabRatio="871" firstSheet="10" activeTab="22" xr2:uid="{00000000-000D-0000-FFFF-FFFF00000000}"/>
  </bookViews>
  <sheets>
    <sheet name="Totaal Zvw 1e sup" sheetId="5" r:id="rId1"/>
    <sheet name="Huisartsen" sheetId="92" r:id="rId2"/>
    <sheet name="Multi" sheetId="115" r:id="rId3"/>
    <sheet name="Tandh" sheetId="93" r:id="rId4"/>
    <sheet name="Paramesch" sheetId="131" r:id="rId5"/>
    <sheet name="Verloskunde" sheetId="105" r:id="rId6"/>
    <sheet name="Kraamzorg" sheetId="104" r:id="rId7"/>
    <sheet name="Zintuiglijk geh" sheetId="119" r:id="rId8"/>
    <sheet name="MSZ" sheetId="132" r:id="rId9"/>
    <sheet name="GRZ en ELV" sheetId="96" r:id="rId10"/>
    <sheet name="BB aca en kapl" sheetId="135" r:id="rId11"/>
    <sheet name="BB MSZ" sheetId="100" r:id="rId12"/>
    <sheet name="Overige cur" sheetId="97" r:id="rId13"/>
    <sheet name="ggz" sheetId="112" r:id="rId14"/>
    <sheet name="Geneesm" sheetId="114" r:id="rId15"/>
    <sheet name="hulpm" sheetId="113" r:id="rId16"/>
    <sheet name="Wijkverpleging" sheetId="108" r:id="rId17"/>
    <sheet name="Ambulance" sheetId="111" r:id="rId18"/>
    <sheet name="Overig ziekenv" sheetId="110" r:id="rId19"/>
    <sheet name="Opleidingen" sheetId="109" r:id="rId20"/>
    <sheet name="Grens" sheetId="91" r:id="rId21"/>
    <sheet name="Nom en onv Zvw" sheetId="116" r:id="rId22"/>
    <sheet name="ontv Zvw" sheetId="120" r:id="rId23"/>
  </sheets>
  <externalReferences>
    <externalReference r:id="rId24"/>
  </externalReferences>
  <definedNames>
    <definedName name="_xlnm.Print_Area" localSheetId="0">'Totaal Zvw 1e sup'!$A$1:$D$40</definedName>
    <definedName name="eindjaar">[1]model!$D$3</definedName>
    <definedName name="LonenEnPrijzen">[1]opmerkingen!$B$13:$B$23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09" l="1"/>
  <c r="C5" i="109"/>
  <c r="D5" i="109"/>
  <c r="E5" i="109"/>
  <c r="F5" i="10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Verbinding9" type="1" refreshedVersion="3" savePassword="1">
    <dbPr connection="DRIVER={Microsoft ODBC Driver for Oracle};UID=fritzkijk;PWD=fritzkijk;ConnectString=vwspr9;" command="SELECT FINTOTAAL.RMT_RAPPORTAGEJAAR, FINTOTAAL.RMT_RAPPORTAGENR, FRZ_HOOFDSTUKKEN.HOOFDSTUKNR, FRZ_SECTOREN.SECTORNR, FRZ_RAPPORTAGEMOMENTEN.TITEL, FRZ_FINANCIERINGSSUBBRONNEN.SUBBRONNR, FRZ_DEELSECTOREN.DEELSECTORNR, FINTOTAAL.JAAR, FINTOTAAL.TOTAALBEDRAG, FRZ_SECTORCLUSTERS.SECTORCLUSTERNR, FRZ_DEELSECTOREN.NAAM, FRZ_FINANCIERINGSSUBBRONNEN.NAAM, FRZ_HOOFDSTUKKEN.NAAM, FRZ_SECTORCLUSTERS.NAAM, FRZ_SECTOREN.NAAM_x000d__x000a_FROM FRITZKIJK.FINTOTAAL FINTOTAAL, FRITZ.FRZ_DEELSECTOREN FRZ_DEELSECTOREN, FRITZ.FRZ_FINANCIERINGSSUBBRONNEN FRZ_FINANCIERINGSSUBBRONNEN, FRITZ.FRZ_HOOFDSTUKKEN FRZ_HOOFDSTUKKEN, FRITZ.FRZ_RAPPORTAGEMOMENTEN FRZ_RAPPORTAGEMOMENTEN, FRITZ.FRZ_SECTORCLUSTERS FRZ_SECTORCLUSTERS, FRITZ.FRZ_SECTOREN FRZ_SECTOREN_x000d__x000a_WHERE FINTOTAAL.RMT_RAPPORTAGEJAAR = FRZ_RAPPORTAGEMOMENTEN.RAPPORTAGEJAAR AND FINTOTAAL.RMT_RAPPORTAGENR = FRZ_RAPPORTAGEMOMENTEN.RAPPORTAGENR AND FINTOTAAL.DSC_ID = FRZ_DEELSECTOREN.ID AND FINTOTAAL.FSB_FBR_BRONNR = FRZ_FINANCIERINGSSUBBRONNEN.FBR_BRONNR AND FRZ_DEELSECTOREN.SCR_ID = FRZ_SECTOREN.ID AND FINTOTAAL.FSB_SUBBRONNR = FRZ_FINANCIERINGSSUBBRONNEN.SUBBRONNR AND FRZ_SECTOREN.SCC_ID = FRZ_SECTORCLUSTERS.ID AND FRZ_SECTOREN.HFD_ID = FRZ_HOOFDSTUKKEN.ID AND ((FINTOTAAL.TOTAALBEDRAG&lt;&gt;0))"/>
  </connection>
</connections>
</file>

<file path=xl/sharedStrings.xml><?xml version="1.0" encoding="utf-8"?>
<sst xmlns="http://schemas.openxmlformats.org/spreadsheetml/2006/main" count="293" uniqueCount="149">
  <si>
    <t>Geneeskundige geestelijke gezondheidszorg</t>
  </si>
  <si>
    <t xml:space="preserve">Eerstelijnszorg </t>
  </si>
  <si>
    <t>Verloskunde</t>
  </si>
  <si>
    <t>Kraamzorg</t>
  </si>
  <si>
    <t>Overig curatieve zorg</t>
  </si>
  <si>
    <t xml:space="preserve">Ziekenvervoer </t>
  </si>
  <si>
    <t>Ambulancevervoer</t>
  </si>
  <si>
    <t>Overig ziekenvervoer</t>
  </si>
  <si>
    <t>Hulpmiddelen</t>
  </si>
  <si>
    <t>Grensoverschrijdende zorg</t>
  </si>
  <si>
    <t xml:space="preserve">Multidisciplinaire zorgverlening </t>
  </si>
  <si>
    <t>Huisartsenzorg</t>
  </si>
  <si>
    <t>Geriatrische revalidatiezorg</t>
  </si>
  <si>
    <t>Nominaal en onverdeeld</t>
  </si>
  <si>
    <t>Paramedische zorg</t>
  </si>
  <si>
    <t>Beschikbaarheidbijdrage opleidingen Zvw</t>
  </si>
  <si>
    <t>Beschikbaarheidbijdrage academische zorg</t>
  </si>
  <si>
    <t>Huisartsen (bedragen x € 1 miljoen)</t>
  </si>
  <si>
    <t>Tandheelkundige zorg Zvw (bedragen x € 1 miljoen)</t>
  </si>
  <si>
    <t>Wijkverpleging</t>
  </si>
  <si>
    <t>Wijkverpleging (bedragen x € 1 miljoen)</t>
  </si>
  <si>
    <t>Tweedelijnszorg</t>
  </si>
  <si>
    <t>De ambulancezorg kent twee kerntaken: spoedvervoer en besteld vervoer. Daarnaast staan ambulances ook paraat voor geneeskundige hulp bij ongevallen en rampen. Op deze sector worden tevens de uitgaven Centrale Posten Ambulancevervoer (CPA) verantwoord.</t>
  </si>
  <si>
    <t>Eerstelijnsverblijf</t>
  </si>
  <si>
    <t>waarvan logopedie</t>
  </si>
  <si>
    <t>waarvan fysiotherapie</t>
  </si>
  <si>
    <t>waarvan oefentherapie</t>
  </si>
  <si>
    <t>waarvan ergotherapie</t>
  </si>
  <si>
    <t>waarvan dieetadvisering</t>
  </si>
  <si>
    <t>Autonoom</t>
  </si>
  <si>
    <t>Beleidsmatig</t>
  </si>
  <si>
    <t>Ontvangsten Zvw (bedragen x € 1 miljoen)</t>
  </si>
  <si>
    <t>Grensoverschrijdende zorg (bedragen x € 1 miljoen)</t>
  </si>
  <si>
    <t>Opleidingen (bedragen x € 1 miljoen)</t>
  </si>
  <si>
    <t>Ambulancevervoer (bedragen x € 1 miljoen)</t>
  </si>
  <si>
    <t>Hulpmiddelen (bedragen x € 1 miljoen)</t>
  </si>
  <si>
    <t>Geneeskundige ggz (bedragen x € 1 miljoen)</t>
  </si>
  <si>
    <t>Overig curatieve zorg (bedragen x € 1 miljoen)</t>
  </si>
  <si>
    <t>Beschikbaarheidbijdragen overig medisch-specialistische zorg (bedragen x € 1 miljoen)</t>
  </si>
  <si>
    <t>Multidisciplinaire zorgverlening (bedragen x € 1 miljoen)</t>
  </si>
  <si>
    <t>Paramedische zorg (bedragen x € 1 miljoen)</t>
  </si>
  <si>
    <t>Verloskunde (bedragen x € 1 miljoen)</t>
  </si>
  <si>
    <t>Kraamzorg (bedragen x € 1 miljoen)</t>
  </si>
  <si>
    <t>Medisch-specialistische zorg (bedragen x € 1 miljoen)</t>
  </si>
  <si>
    <t>Beschikbaarheidbijdrage academische zorg (bedragen x € 1 miljoen)</t>
  </si>
  <si>
    <t>Tandheelkundige zorg</t>
  </si>
  <si>
    <t>Eigen betalingen Zvw</t>
  </si>
  <si>
    <t>Zorg voor zintuiglijk gehandicapten (bedragen x € 1 miljoen)</t>
  </si>
  <si>
    <t>Nominaal en onverdeeld Zvw (bedragen x € 1 miljoen)</t>
  </si>
  <si>
    <t xml:space="preserve">De paramedische zorg omvat fysiotherapie, oefentherapie Caesar, oefentherapie Mensendieck, logopedie, ergotherapie en dieetadvisering. </t>
  </si>
  <si>
    <t>Overig ziekenvervoer (bedragen x € 1 miljoen)</t>
  </si>
  <si>
    <t>De multidisciplinaire zorgverlening (MDZ) betreft ketenzorg en geïntegreerde eerstelijnszorg. Binnen de ketens wordt zorg verleend waarbij zorgaanbieders van diverse disciplines de zorgonderdelen in samenhang en in samenwerking met de betreffende patiënt leveren.</t>
  </si>
  <si>
    <t>Medisch-specialistische zorg</t>
  </si>
  <si>
    <t>Deze sector bevat de eerstelijns tandheelkundige zorg.</t>
  </si>
  <si>
    <t>Op deze sector worden de uitgaven geraamd en verantwoord voor extramurale hulpmiddelen die verstrekt worden krachtens de Regeling hulpmiddelen.</t>
  </si>
  <si>
    <t>Binnen de aanspraak wijkverpleging is sprake van zowel verpleging als verzorging. Hierbij gaat het om verpleegkundige handelingen zoals wondverzorging, injecties en catheterisaties en verzorgende handelingen zoals wassen en aankleden. Binnen de aanspraak wijkverpleging zijn naast de (wijk)verpleegkundige ook verzorgenden en gespecialiseerde verpleegkundigen werkzaam. Financiering kan ook plaatsvinden via een persoonsgebonden budget.</t>
  </si>
  <si>
    <t xml:space="preserve">Het overig ziekenvervoer betreft het vervoer van patiënten van en naar zorgaanbieders. Hiervoor in aanmerking komen verzekerden die chemo- of radiotherapie ondergaan, nierdialyse ondergaan, zich uitsluitend in een rolstoel kunnen verplaatsen, zeer slechtziend zijn of van hun zorgverzekeraar hiervoor toestemming hebben gekregen. Het betreft zowel commercieel vervoer als vergoeding van de kosten van openbaar vervoer. Per 1 januari 2019 wordt aan de aanspraak voor ziekenvervoer het vervoer ten behoeve van consulten, (na)controles en (bloed)onderzoek toegevoegd, indien deze als onderdeel van de primaire behandeling noodzakelijk zijn.
</t>
  </si>
  <si>
    <t xml:space="preserve">Deze sector betreft de grensoverschrijdende zorg binnen en buiten het macroprestatiebedrag (mpb). Binnen het mpb betreft het zorgkosten gemaakt in het buitenland door verzekerden bij Nederlandse zorgverzekeraars. 
De grensoverschrijdende zorg buiten het mpb betreft de lasten van internationale verdragen. Het gaat om kosten van zorg aan personen die buiten Nederland wonen en niet aan Nederlandse sociale verzekeringswetgeving zijn onderworpen, maar die op grond van een Europese verordening of een door Nederland gesloten verdrag inzake sociale zekerheid recht hebben op geneeskundige zorg ten laste van Nederland. Het betreft ook de kosten van medische zorg voor personen die verzekerd zijn in het buitenland en langdurig of kortdurend verblijven in Nederland. Deze kosten worden doorberekend aan de internationale verdragspartners. Deze baten worden in mindering gebracht op de lasten.
</t>
  </si>
  <si>
    <t>In deze sector worden de uitgaven aan medisch-specialistische zorg verantwoord.</t>
  </si>
  <si>
    <t>Geriatrische revalidatiezorg richt zich met name op kwetsbare ouderen met meerdere aandoeningen, die in het ziekenhuis een medisch-specialistische behandeling hebben ondergaan. Doel is hen te helpen terug te keren naar de oude woonsituatie en maatschappelijk te blijven participeren.
Verblijf dat medisch noodzakelijk is in verband met geneeskundige zorg valt onder de Zorgverzekeringswet. Verblijf in verband met zorg zoals huisartsen die plegen te bieden – het zogenoemde eerstelijnsverblijf – is onder deze aanspraak mogelijk.</t>
  </si>
  <si>
    <t>Geriatrische revalidatiezorg en eerstelijnsverblijf (bedragen x € 1 miljoen)</t>
  </si>
  <si>
    <t>Op deze sector worden de specialistische vervolgopleidingen uit het zogenaamde opleidingsfonds (inclusief de opleiding tot huisarts) en een aantal ggz-opleidingen via een beschikbaarheidbijdrage op grond van de Wet marktordening gezondheidszorg (Wmg) gefinancierd. De uitvoering geschiedt door de NZa. De betalingen lopen via het Zorginstituut Nederland.</t>
  </si>
  <si>
    <t>Voor het leveren van topreferente zorg en onderzoek en innovatie, alsmede daarmee samenhangende kapitaallasten kunnen ziekenhuizen in aanmerking komen voor een beschikbaarheidbijdrage.</t>
  </si>
  <si>
    <t>Op deze sector worden de uitgaven voor kraamzorg geraamd en verantwoord. De kraamzorg is tweeledig. Allereerst houdt deze de partusassistentie in: de ondersteuning bij de bevalling door de verloskundige. Daarnaast levert de kraamverzorgende hulp gedurende de eerste dagen na de bevalling en geeft zij advies met betrekking tot de verzorging van de pasgeborene en de kraamvrouw.</t>
  </si>
  <si>
    <t xml:space="preserve">Zorg aan zintuiglijk beperkten betreft de zorg aan auditief en/of communicatief beperkten, visueel beperkten en doofblinden vanuit de Zorgverzekeringswet.  </t>
  </si>
  <si>
    <t>Deze sector omvat de uitgaven aan de geneeskundige ggz en omvat de basis en de gespecialiseerde ggz, de langdurige op behandeling gerichte intramurale ggz, de uitgaven voor de diagnose en behandeling van ernstige, enkelvoudige dyslexie en de beschikbaarheidbijdragen voor de ggz.</t>
  </si>
  <si>
    <t>Deze sector bevat de extramuraal verstrekte verloskundige zorg. De verloskundige zorg verricht door huisartsen is bij de sector huisartsenzorg opgenomen.</t>
  </si>
  <si>
    <t>Op deze sector worden de uitgaven geraamd van de beschikbaarheidbijdragen ten behoeve van de spoedeisende hulp, Calamiteitenhospitaal, MMT (mobiele medische teams) met helikopter en voertuig, ambulancehelikopter Waddeneilanden, coördinatie traumazorg en ROAZ, gespecialiseerde brandwondenzorg, OTO (opleiden, trainen en oefenen), acute verloskunde, post mortem orgaanuitname en weefseluitnameteams. De beschikbaarheidbijdragen academische zorg (incl. kapitaallasten academische zorg) en opleidingen worden apart gepresenteerd.</t>
  </si>
  <si>
    <t>De sector overig curatieve zorg omvat onder andere de huisartsenlaboratoria, trombosediensten en de uitgaven op basis van de beleidsregel innovatie. Per 2019 zijn ook de uitgaven voor de Gecombineerde Leefstijl Interventie (GLI) hier ondergebracht.</t>
  </si>
  <si>
    <t>Deze niet-beleidsmatige sector heeft een technisch-administratief karakter. Vanuit deze sector vinden overboekingen van loon- en prijsbijstelling naar de loon- en prijsgevoelige deelsectoren plaats. Ook worden er taakstellingen of extra middelen op deze sector geplaatst die nog niet aan de sectoren zijn toegedeeld.</t>
  </si>
  <si>
    <t>Deze sector betreft de opbrengst van het eigen risico binnen de Zvw.</t>
  </si>
  <si>
    <t>Deze sector bevat de huisartsenzorg. De uitgaven bestaan uit vergoedingen voor inschrijftarieven, consulttarieven (ook voor de poh ggz en poh somatische zorg), avond- nacht en weekenddiensten, overige tarieven, bijzondere betalingen, resultaatbeloning &amp; zorgvernieuwing huisartsen, verloskundige hulp door huisartsen en het deel van de kwaliteitsgelden dat betrekking heeft op ondersteuning van de eerstelijnszorg (middelen voor de Regionale Ondersteuningsstructuren).</t>
  </si>
  <si>
    <t>Opbouw van de Zvw-uitgaven per sector (bedragen x € 1 miljoen)</t>
  </si>
  <si>
    <t>Zintuiglijk gehandicapten</t>
  </si>
  <si>
    <t>Geriatrische revalidatiezorg en eerstelijns verlijf</t>
  </si>
  <si>
    <t>Beschikbaarheidbijdrage overig medische-specialistische zorg</t>
  </si>
  <si>
    <t>Apotheekzorg</t>
  </si>
  <si>
    <t>Apotheekzorg- en hulpmiddelen</t>
  </si>
  <si>
    <t>Apotheekzorg (bedragen x € 1 miljoen)</t>
  </si>
  <si>
    <t>Stand ontwerpbegroting 2022</t>
  </si>
  <si>
    <r>
      <t>Bijstellingen 1</t>
    </r>
    <r>
      <rPr>
        <vertAlign val="superscript"/>
        <sz val="8"/>
        <color indexed="8"/>
        <rFont val="Verdana"/>
        <family val="2"/>
      </rPr>
      <t>e</t>
    </r>
    <r>
      <rPr>
        <sz val="8"/>
        <color indexed="8"/>
        <rFont val="Verdana"/>
        <family val="2"/>
      </rPr>
      <t xml:space="preserve"> suppletoire begroting 2022</t>
    </r>
  </si>
  <si>
    <r>
      <t>Stand 1</t>
    </r>
    <r>
      <rPr>
        <b/>
        <vertAlign val="superscript"/>
        <sz val="8"/>
        <color indexed="8"/>
        <rFont val="Verdana"/>
        <family val="2"/>
      </rPr>
      <t>e</t>
    </r>
    <r>
      <rPr>
        <b/>
        <sz val="8"/>
        <color indexed="8"/>
        <rFont val="Verdana"/>
        <family val="2"/>
      </rPr>
      <t xml:space="preserve"> suppletoire begroting 2022</t>
    </r>
  </si>
  <si>
    <r>
      <t>Toelichting bijstellingen  1</t>
    </r>
    <r>
      <rPr>
        <b/>
        <vertAlign val="superscript"/>
        <sz val="8"/>
        <color indexed="8"/>
        <rFont val="Verdana"/>
        <family val="2"/>
      </rPr>
      <t>e</t>
    </r>
    <r>
      <rPr>
        <b/>
        <sz val="8"/>
        <color indexed="8"/>
        <rFont val="Verdana"/>
        <family val="2"/>
      </rPr>
      <t xml:space="preserve"> suppletoire begroting 2022</t>
    </r>
  </si>
  <si>
    <t>Loon- en prijsbijstelling (tranche 2022)</t>
  </si>
  <si>
    <r>
      <t>Toelichting bijstellingen 1</t>
    </r>
    <r>
      <rPr>
        <b/>
        <vertAlign val="superscript"/>
        <sz val="8"/>
        <color indexed="8"/>
        <rFont val="Verdana"/>
        <family val="2"/>
      </rPr>
      <t>e</t>
    </r>
    <r>
      <rPr>
        <b/>
        <sz val="8"/>
        <color indexed="8"/>
        <rFont val="Verdana"/>
        <family val="2"/>
      </rPr>
      <t xml:space="preserve"> suppletoire begroting 2022</t>
    </r>
  </si>
  <si>
    <t>Uitdeling loon- en prijsontwikkeling (tranche 2022)</t>
  </si>
  <si>
    <t>Uitdeling groeiruimte 2022 (Technische correctie)</t>
  </si>
  <si>
    <t>Dekking Anonieme e-mental health</t>
  </si>
  <si>
    <t>AMR antibiotiotica resistentie</t>
  </si>
  <si>
    <t>Realiseren bezuiniging administratieve lasten</t>
  </si>
  <si>
    <t>Integraal Zorgakkoord</t>
  </si>
  <si>
    <t>Juiste zorg op de juiste plek</t>
  </si>
  <si>
    <t>Standaardisatie gegevensuitwisseling</t>
  </si>
  <si>
    <t>Stimuleren anderhalvelijnszorg</t>
  </si>
  <si>
    <t>Sturing op doelmatigheid via de tarieven</t>
  </si>
  <si>
    <t>Valpreventie bij 65-plussers</t>
  </si>
  <si>
    <t>AED Hartslag.nu</t>
  </si>
  <si>
    <t>Eigen risico totaaleffect</t>
  </si>
  <si>
    <t>Verlengen voorwaardelijke toelating paramedische herstelzorg i.v.m. corona</t>
  </si>
  <si>
    <t>Vanwege de besmettingen met het coronavirus is het nodig om de voorwaardelijke toelating paramedische herstelzorg opnieuw met één jaar te verlengen per 1-8-2022, zodat behandeling na besmetting mogelijk blijft.</t>
  </si>
  <si>
    <t>Totaal Bijstellingen</t>
  </si>
  <si>
    <t>Opschaling IC-zorg i.v.m. corona</t>
  </si>
  <si>
    <t>Totaal bijstellingen</t>
  </si>
  <si>
    <r>
      <t>Toelichting bijstellingen Nota van Wijziging</t>
    </r>
    <r>
      <rPr>
        <b/>
        <sz val="8"/>
        <color indexed="8"/>
        <rFont val="Verdana"/>
        <family val="2"/>
      </rPr>
      <t xml:space="preserve"> ontwerpbegroting 2022</t>
    </r>
  </si>
  <si>
    <t>Zorgverzekeraars en zorgaanbieders zullen voor 2022 afspraken maken over de opschaling van de IC-zorg naar 1.150 IC-bedden. Om te borgen dat hiervoor voldoende middelen beschikbaar zijn wordt het MSZ-kader 2022 op basis van bestuurlijke afspraken met ziekenhuizen en verzeke-raars verhoogd met € 35 miljoen. Het bedrag van € 35 miljoen is gebaseerd op de beschikbaarheidsvergoeding die zorgverzekeraars in 2021 aan ziekenhuizen verstrekken voor de opschaling tot 1.150 bedden (fase 1 van het Opschalingsplan COVID-19). In de begroting 2022 is hiervoor € 20 miljoen gereserveerd op Nominaal en onverdeeld Zvw. Aanvullend stelt het kabinet hiervoor € 15 miljoen extra beschikbaar. Voor de opschaling in fase 2 en 3 van het opschalingsplan is de subsidiere-geling opschaling curatieve zorg COVID-19 van toepassing.</t>
  </si>
  <si>
    <t>Verhoging ova-percentage met 1,13%</t>
  </si>
  <si>
    <t>Met de geriatrische revalidatiezorg is in 2022 naar huidig inzicht € 943,2 miljoen gemoeid, met het eerstelijnsverblijf € 389,9 miljoen.</t>
  </si>
  <si>
    <t>Overig beleidsmatig</t>
  </si>
  <si>
    <t>Dekking extra personeel i.v.m. extra prijsonderhandelingen</t>
  </si>
  <si>
    <t>Dekking schuif opleidingen Zvw naar opleidingen Wlz</t>
  </si>
  <si>
    <t>Bijstellingen Nota van wijziging (NvW) ontwerpbegroting 2022</t>
  </si>
  <si>
    <t>Toelichting bijstellingen  Nota van wijziging (NvW) ontwerpbegroting 2022</t>
  </si>
  <si>
    <t>Naar aanleiding van de aangenomen motie Hijink en Bikker van 16 september om extra middelen voor zorgsalarissen vrij te maken heeft het kabinet extra middelen beschikbaar gesteld voor een verhoging van het ova-percentage 2022 met 1,13%, zodat een extra loonsverhoging voor de middengroep van 1,5% mogelijk wordt gemaakt. De Zvw-uitgaven stijgen hierdoor met circa € 361 miljoen in 2022, oplopend tot € 427 miljoen in 2026.</t>
  </si>
  <si>
    <t>Dit betreft de uitdeling aan de verschillende sectoren van de tranche 2022 van de vergoeding voor loon- en prijsontwikkeling.</t>
  </si>
  <si>
    <t>Passende zorg als norm (enkel bewezen effectieve zorg) in Zvw</t>
  </si>
  <si>
    <t>Doelmatige inkoop geneesmiddelen en medische technologie</t>
  </si>
  <si>
    <t>Eigen risico gelijk houden tot en met 2025 en andere vormgeving van het eigen risico voor de medisch-specialistische zorg</t>
  </si>
  <si>
    <t>Standaardisatie inkoop- en verantwoordingseisen Zvw</t>
  </si>
  <si>
    <t>Loon- en prijsontwikkeling</t>
  </si>
  <si>
    <t>De raming van de loon- en prijsontwikkeling is aangepast op basis van actuele macro-economische inzichten van het Centraal Planbureau (CPB).</t>
  </si>
  <si>
    <t>Verwerking MLT 2022-2025</t>
  </si>
  <si>
    <t>Deze bijstelling betreft de technische verwerking van de middellange termijnverkenning (MLT) 2022–2025 van het CPB.</t>
  </si>
  <si>
    <t>Doorwerking verhoging ova-percentage naar eigen risico</t>
  </si>
  <si>
    <t>Raming eigen risico</t>
  </si>
  <si>
    <t>Integraal zorgakkoord</t>
  </si>
  <si>
    <t>De verhoging van de Zvw-uitgaven als gevolg van de verhoging van de ova met 1,13% leidt tot € 3 miljoen hogere opbrengsten bij het eigen risico.</t>
  </si>
  <si>
    <t>Gemeenten krijgen de taak om valpreventieprogramma’s aan te (laten) bieden voor hun inwoners van 65 jaar en ouder. Hiervoor zijn investeringen nodig in het ontwikkelen en aanbieden van valpreventieprogramma’s. Om te zorgen dat deze aansluiten bij de behoefte van 65-plussers is ook opsporing en screening nodig. Deze investeringen vanuit het preventieakkoord leiden tot besparingen op de Zvw-uitgaven (minder medische zorgkosten door minder valincidenten). De besparing op de Zvw-uitgaven wordt vanaf 2023 verondersteld.</t>
  </si>
  <si>
    <t>Passende zorg is gericht op gepast gebruik en zinnige zorg maar ook op gezondheid, functioneren en kwaliteit van leven. Daarbij is het van belang dat zorg op de juiste plek geleverd wordt. Toezichthouders en uitvoerders worden in staat gesteld om adequaat te kunnen sturen op passende zorg. De toets op het basispakket op basis van een kader voor passende zorg wordt verbeterd en verbreed. Het Zorginstituut Nederland wordt ten behoeve van de afdwingbaarheid verzocht om (in het verlengde van het lopende traject van ZINL met NZa over passende zorg) kwaliteit van zorg scherper te definiëren en transparantie hierover af te dwingen. Uitgaande van de invoering van passende zorg wordt een besparing in de Zvw-uitgaven verondersteld.</t>
  </si>
  <si>
    <t>Met alle zorgsectoren in de Zvw wordt een integraal hoofdlijnenakkoord afgesloten voor de periode vanaf 2023 (de huidige akkoorden lopen tot en met 2022). Hierin worden afspraken gemaakt over zorginhoud en de budgettaire kaders zoals opgenomen in het coalitieakkoord. De zorginhoudelijke afspraken zien in ieder geval op het substantieel terugdringen van regeldruk, verminderen van ongecontracteerde zorg, substitutie, samenwerking en gepast gebruik.</t>
  </si>
  <si>
    <t>Om de Juiste Zorg op de Juiste Plek en substitutie te realiseren, zijn randvoorwaarden nodig. Zeer belangrijk is dat er voldoende transitiemiddelen, capaciteit en organisatiekracht is, zowel aan de ontvangende als de substituerende kant. Vanaf 2025 moet deze beweging leiden tot een besparing op de zorgkosten.</t>
  </si>
  <si>
    <t>Een verschuiving van complexe medisch specialistische zorg (msz) naar de ‘basis-msz’ (anderhalvelijnszorg) wordt gestimuleerd door de introductie van een nieuwe betaaltitel en door de vrijblijvendheid van het meekijkconsult weg te nemen. Deze maatregel leidt tot een besparing van € 50 miljoen vanaf 2027.</t>
  </si>
  <si>
    <t>Om doelmatigheid te bevorderen wordt ingezet op tariefstelling, door normatieve elementen toe te voegen in sectoren waar vaste of maximumtarieven worden gehanteerd. Dit leidt tot een besparing van € 120 miljoen in 2024, oplopend tot € 147 miljoen vanaf 2026.</t>
  </si>
  <si>
    <t>De prijsonderhandelingen over dure, nieuwe geneesmiddelen worden uitgebreid naar alle middelen met een verwachte jaarlijkse uitgave boven € 10 miljoen. Voor dure hulpmiddelen en medische technologie wordt na analyse van de verwachte effecten de keuze gemaakt tussen centrale prijsonderhandelingen of inzet op gecoördineerde inkoop.</t>
  </si>
  <si>
    <t>De gegevensuitwisseling in de zorg wordt gestandaardiseerd. Er wordt gekeken naar de meest doelmatige modaliteit. Deze maatregel leidt in 2027 en 2028 tot een besparing van € 113,3 miljoen respectievelijk € 226,6 miljoen. Vanaf 2029 is de besparing structureel € 340,0 miljoen.</t>
  </si>
  <si>
    <t>De niet-concurrentiële inkoop- en verantwoordingseisen aan zorgaanbieders worden gestandaardiseerd. Het gaat om een aanvulling op een eerder ingeboekte taakstelling van € 50 miljoen in 2023 en € 100 miljoen vanaf 2024.</t>
  </si>
  <si>
    <t>Deze bijstelling betreft de technische verwerking van de middellange termijnverkenning (MLT) 2022–2025 van het Centraal Planbureau (CPB).</t>
  </si>
  <si>
    <t>De besparingen op grond van het Integraal Zorgakkoord leiden tot lagere zorguitgaven. Daarmee samenhangend worden lagere ontvangsten op grond van het verplicht eigen risico verwacht.</t>
  </si>
  <si>
    <t>De hoogte van het verplicht eigen risico in de Zvw blijft € 385 tot en met 2025. Daarnaast wordt er gewerkt aan een nieuw systeem van eigen betalingen per verrichting per 2025. Deze maatregelen leiden per saldo tot een neerwaartse bijstelling van de verwachte opbrengsten uit het eigen risico.</t>
  </si>
  <si>
    <t>Het totale pakket aan maatregelen uit het coalitieakkoord die leiden tot een bijstelling van de Zvw-zorguitgaven, werkt ook door in de opbrengst van het eigen risico.</t>
  </si>
  <si>
    <t>Jaarlijks wordt de raming van het eigen risico op de begroting van VWS geüpdatet met de nieuwste verdeling van zorgkosten en geijkt aan de raming van het eigen risico uit het onderzoek naar de risicoverevening, beide op basis van data van de Erasmus Universiteit. Daarnaast wordt de doorwerking van de mutaties in de Zvw zorguitgaven uit de voorjaarsbesluitvorming 2022 verwerkt op de eigen risico opbrengsten. Dit jaar leidt dat in totaal tot een structurele opwaartse bijstelling van de verwachte opbrengsten van het eigen risico.</t>
  </si>
  <si>
    <t>Bijstellingen incidentele suppletoire begroting (ISB) 6</t>
  </si>
  <si>
    <t>Toelichting bijstellingen  incidentele suppletoire begroting (ISB) 6</t>
  </si>
  <si>
    <t>De hoogte van het verplicht eigen risico in de Zvw blijft € 385 tot en met 2025, dit leidt naar verwachting tot een lager remgeldeffect van het eigen risico. Daarnaast wordt er gewerkt aan een nieuw systeem van eigen betalingen per verrichting per 2025. De nieuwe systematiek per 2025 leidt er naar verwachting toe, dat mensen niet na één behandeling hun volledige eigen risico volmaken. Dat betekent dat de nieuwe systematiek per 2025 leidt tot een hoger remgeldeffect. Per saldo is de verwachting dat het remgeldeffect van het eigen risico afneemt, waardoor het zorggebruik en daarmee de zorguitgaven toenemen.</t>
  </si>
  <si>
    <r>
      <t>Bruto-Zvw-uitgaven 1</t>
    </r>
    <r>
      <rPr>
        <b/>
        <vertAlign val="superscript"/>
        <sz val="8"/>
        <color indexed="8"/>
        <rFont val="Verdana"/>
        <family val="2"/>
      </rPr>
      <t>e</t>
    </r>
    <r>
      <rPr>
        <b/>
        <sz val="8"/>
        <color indexed="8"/>
        <rFont val="Verdana"/>
        <family val="2"/>
      </rPr>
      <t xml:space="preserve"> sup 2022</t>
    </r>
  </si>
  <si>
    <r>
      <t>Netto-Zvw-uitgaven 1</t>
    </r>
    <r>
      <rPr>
        <b/>
        <vertAlign val="superscript"/>
        <sz val="8"/>
        <color indexed="8"/>
        <rFont val="Verdana"/>
        <family val="2"/>
      </rPr>
      <t>e</t>
    </r>
    <r>
      <rPr>
        <b/>
        <sz val="8"/>
        <color indexed="8"/>
        <rFont val="Verdana"/>
        <family val="2"/>
      </rPr>
      <t xml:space="preserve"> sup 2022</t>
    </r>
  </si>
  <si>
    <t>Anonieme e-mental health</t>
  </si>
  <si>
    <t>Op deze sector worden de uitgaven voor opotheekzorg geraamd en verantwoord.</t>
  </si>
  <si>
    <t>Mitigerende maatregel Wet geneesmiddelenprijzen (Wgp)</t>
  </si>
  <si>
    <t>Dekking mitigerende maatregel Wet geneesmiddelenprijzen (Wgp)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</si>
</sst>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_-* #,##0.00\-;_-* &quot;-&quot;??_-;_-@_-"/>
    <numFmt numFmtId="165" formatCode="#,##0.0"/>
    <numFmt numFmtId="166" formatCode="&quot;fl&quot;\ #,##0.00_-;&quot;fl&quot;\ #,##0.00\-"/>
    <numFmt numFmtId="167" formatCode="_-[$€]\ * #,##0.00_-;_-[$€]\ * #,##0.00\-;_-[$€]\ * &quot;-&quot;??_-;_-@_-"/>
    <numFmt numFmtId="168" formatCode="#,##0_ ;\-#,##0\ "/>
    <numFmt numFmtId="169" formatCode="&quot;fl&quot;\ #,##0_-;&quot;fl&quot;\ #,##0\-"/>
    <numFmt numFmtId="170" formatCode="#,##0.000"/>
    <numFmt numFmtId="171" formatCode="#,##0.0_ ;\-#,##0.0\ "/>
    <numFmt numFmtId="172" formatCode="#,##0.0000"/>
    <numFmt numFmtId="173" formatCode="#,##0.000_ ;\-#,##0.000\ "/>
    <numFmt numFmtId="174" formatCode="_-* #,##0.0_-;_-* #,##0.0\-;_-* &quot;-&quot;??_-;_-@_-"/>
    <numFmt numFmtId="175" formatCode="0.000"/>
    <numFmt numFmtId="176" formatCode="_(* #,##0.00_);_(* \(#,##0.00\);_(* &quot;-&quot;??_);_(@_)"/>
    <numFmt numFmtId="177" formatCode="_-&quot;€&quot;\ * #,##0.00_-;_-&quot;€&quot;\ * \-#,##0.00;_-&quot;€&quot;* #0_-;_-@_-"/>
  </numFmts>
  <fonts count="50" x14ac:knownFonts="1">
    <font>
      <sz val="11"/>
      <color theme="1"/>
      <name val="Calibri"/>
      <family val="2"/>
      <scheme val="minor"/>
    </font>
    <font>
      <sz val="11"/>
      <color indexed="8"/>
      <name val="Calibri"/>
      <family val="2"/>
    </font>
    <font>
      <sz val="10"/>
      <name val="Arial"/>
      <family val="2"/>
    </font>
    <font>
      <i/>
      <sz val="8"/>
      <name val="Verdana"/>
      <family val="2"/>
    </font>
    <font>
      <sz val="9"/>
      <name val="Arial"/>
      <family val="2"/>
    </font>
    <font>
      <sz val="9"/>
      <name val="Arial"/>
      <family val="2"/>
    </font>
    <font>
      <sz val="12"/>
      <name val="Arial"/>
      <family val="2"/>
    </font>
    <font>
      <b/>
      <sz val="18"/>
      <name val="Arial"/>
      <family val="2"/>
    </font>
    <font>
      <b/>
      <sz val="12"/>
      <name val="Arial"/>
      <family val="2"/>
    </font>
    <font>
      <sz val="9"/>
      <color indexed="8"/>
      <name val="Verdana"/>
      <family val="2"/>
    </font>
    <font>
      <sz val="10"/>
      <name val="Arial"/>
      <family val="2"/>
    </font>
    <font>
      <sz val="10"/>
      <name val="Arial"/>
      <family val="2"/>
    </font>
    <font>
      <sz val="10"/>
      <name val="Arial"/>
      <family val="2"/>
    </font>
    <font>
      <sz val="8"/>
      <color indexed="8"/>
      <name val="Verdana"/>
      <family val="2"/>
    </font>
    <font>
      <sz val="10"/>
      <name val="Arial"/>
      <family val="2"/>
    </font>
    <font>
      <vertAlign val="superscript"/>
      <sz val="8"/>
      <color indexed="8"/>
      <name val="Verdana"/>
      <family val="2"/>
    </font>
    <font>
      <sz val="8"/>
      <name val="Verdana"/>
      <family val="2"/>
    </font>
    <font>
      <b/>
      <sz val="8"/>
      <name val="Verdana"/>
      <family val="2"/>
    </font>
    <font>
      <b/>
      <sz val="8"/>
      <color indexed="8"/>
      <name val="Verdana"/>
      <family val="2"/>
    </font>
    <font>
      <b/>
      <vertAlign val="superscript"/>
      <sz val="8"/>
      <color indexed="8"/>
      <name val="Verdana"/>
      <family val="2"/>
    </font>
    <font>
      <sz val="10"/>
      <name val="Univers"/>
    </font>
    <font>
      <sz val="8"/>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sz val="11"/>
      <color rgb="FF006100"/>
      <name val="Calibri"/>
      <family val="2"/>
      <scheme val="minor"/>
    </font>
    <font>
      <sz val="11"/>
      <color rgb="FF3F3F7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1"/>
      <color theme="1"/>
      <name val="Calibri"/>
      <family val="2"/>
      <scheme val="minor"/>
    </font>
    <font>
      <b/>
      <sz val="11"/>
      <color rgb="FF3F3F3F"/>
      <name val="Calibri"/>
      <family val="2"/>
      <scheme val="minor"/>
    </font>
    <font>
      <i/>
      <sz val="11"/>
      <color rgb="FF7F7F7F"/>
      <name val="Calibri"/>
      <family val="2"/>
      <scheme val="minor"/>
    </font>
    <font>
      <sz val="11"/>
      <color rgb="FFFF0000"/>
      <name val="Calibri"/>
      <family val="2"/>
      <scheme val="minor"/>
    </font>
    <font>
      <sz val="8"/>
      <color theme="1"/>
      <name val="Verdana"/>
      <family val="2"/>
    </font>
    <font>
      <b/>
      <sz val="8"/>
      <color theme="1"/>
      <name val="Verdana"/>
      <family val="2"/>
    </font>
    <font>
      <sz val="8"/>
      <color rgb="FFFF0000"/>
      <name val="Verdana"/>
      <family val="2"/>
    </font>
    <font>
      <i/>
      <sz val="8"/>
      <color theme="1"/>
      <name val="Verdana"/>
      <family val="2"/>
    </font>
    <font>
      <sz val="8"/>
      <color rgb="FF000000"/>
      <name val="Verdana"/>
      <family val="2"/>
    </font>
    <font>
      <b/>
      <sz val="8"/>
      <color rgb="FF000000"/>
      <name val="Verdana"/>
      <family val="2"/>
    </font>
    <font>
      <sz val="11"/>
      <color rgb="FF1F497D"/>
      <name val="Calibri"/>
      <family val="2"/>
      <scheme val="minor"/>
    </font>
    <font>
      <sz val="11"/>
      <color theme="1"/>
      <name val="Calibri"/>
      <family val="2"/>
    </font>
    <font>
      <sz val="11"/>
      <color rgb="FF000000"/>
      <name val="Calibri"/>
      <family val="2"/>
      <scheme val="minor"/>
    </font>
    <font>
      <b/>
      <sz val="11"/>
      <color rgb="FF000000"/>
      <name val="Calibri"/>
      <family val="2"/>
      <scheme val="minor"/>
    </font>
    <font>
      <b/>
      <sz val="8"/>
      <color rgb="FFFFFFFF"/>
      <name val="Verdana"/>
      <family val="2"/>
    </font>
  </fonts>
  <fills count="36">
    <fill>
      <patternFill patternType="none"/>
    </fill>
    <fill>
      <patternFill patternType="gray125"/>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theme="4" tint="0.79998168889431442"/>
        <bgColor indexed="64"/>
      </patternFill>
    </fill>
    <fill>
      <patternFill patternType="solid">
        <fgColor theme="1"/>
        <bgColor indexed="64"/>
      </patternFill>
    </fill>
  </fills>
  <borders count="17">
    <border>
      <left/>
      <right/>
      <top/>
      <bottom/>
      <diagonal/>
    </border>
    <border>
      <left style="thin">
        <color indexed="22"/>
      </left>
      <right style="thin">
        <color indexed="22"/>
      </right>
      <top style="thin">
        <color indexed="22"/>
      </top>
      <bottom style="thin">
        <color indexed="22"/>
      </bottom>
      <diagonal/>
    </border>
    <border>
      <left/>
      <right/>
      <top style="double">
        <color indexed="0"/>
      </top>
      <bottom/>
      <diagonal/>
    </border>
    <border>
      <left/>
      <right/>
      <top style="thin">
        <color indexed="0"/>
      </top>
      <bottom style="double">
        <color indexed="0"/>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47">
    <xf numFmtId="0" fontId="0" fillId="0" borderId="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8" applyNumberFormat="0" applyAlignment="0" applyProtection="0"/>
    <xf numFmtId="4" fontId="6" fillId="0" borderId="0" applyProtection="0"/>
    <xf numFmtId="4" fontId="6" fillId="0" borderId="0" applyProtection="0"/>
    <xf numFmtId="4" fontId="6" fillId="0" borderId="0" applyProtection="0"/>
    <xf numFmtId="0" fontId="25" fillId="28" borderId="9" applyNumberFormat="0" applyAlignment="0" applyProtection="0"/>
    <xf numFmtId="166" fontId="6" fillId="0" borderId="0" applyProtection="0"/>
    <xf numFmtId="166" fontId="6" fillId="0" borderId="0" applyProtection="0"/>
    <xf numFmtId="166" fontId="6" fillId="0" borderId="0" applyProtection="0"/>
    <xf numFmtId="0" fontId="6" fillId="0" borderId="0" applyProtection="0"/>
    <xf numFmtId="0" fontId="6" fillId="0" borderId="0" applyProtection="0"/>
    <xf numFmtId="0" fontId="6" fillId="0" borderId="0" applyProtection="0"/>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177" fontId="21" fillId="0" borderId="0" applyFont="0" applyFill="0" applyBorder="0" applyAlignment="0" applyProtection="0"/>
    <xf numFmtId="167" fontId="2"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2" fontId="6" fillId="0" borderId="0" applyProtection="0"/>
    <xf numFmtId="2" fontId="6" fillId="0" borderId="0" applyProtection="0"/>
    <xf numFmtId="2" fontId="6" fillId="0" borderId="0" applyProtection="0"/>
    <xf numFmtId="0" fontId="26" fillId="0" borderId="10" applyNumberFormat="0" applyFill="0" applyAlignment="0" applyProtection="0"/>
    <xf numFmtId="0" fontId="27" fillId="29" borderId="0" applyNumberFormat="0" applyBorder="0" applyAlignment="0" applyProtection="0"/>
    <xf numFmtId="0" fontId="7" fillId="0" borderId="0" applyProtection="0"/>
    <xf numFmtId="0" fontId="7" fillId="0" borderId="0" applyProtection="0"/>
    <xf numFmtId="0" fontId="7" fillId="0" borderId="0" applyProtection="0"/>
    <xf numFmtId="0" fontId="8" fillId="0" borderId="0" applyProtection="0"/>
    <xf numFmtId="0" fontId="8" fillId="0" borderId="0" applyProtection="0"/>
    <xf numFmtId="0" fontId="8" fillId="0" borderId="0" applyProtection="0"/>
    <xf numFmtId="0" fontId="28" fillId="30" borderId="8" applyNumberFormat="0" applyAlignment="0" applyProtection="0"/>
    <xf numFmtId="164" fontId="22" fillId="0" borderId="0" applyFont="0" applyFill="0" applyBorder="0" applyAlignment="0" applyProtection="0"/>
    <xf numFmtId="168" fontId="5" fillId="0" borderId="0" applyFont="0" applyFill="0" applyBorder="0" applyAlignment="0" applyProtection="0"/>
    <xf numFmtId="168"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29" fillId="0" borderId="11"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7" fillId="0" borderId="0" applyNumberFormat="0" applyFont="0" applyFill="0" applyAlignment="0" applyProtection="0"/>
    <xf numFmtId="0" fontId="7" fillId="0" borderId="0" applyNumberFormat="0" applyFont="0" applyFill="0" applyAlignment="0" applyProtection="0"/>
    <xf numFmtId="0" fontId="7" fillId="0" borderId="0" applyNumberFormat="0" applyFont="0" applyFill="0" applyAlignment="0" applyProtection="0"/>
    <xf numFmtId="0" fontId="8" fillId="0" borderId="0" applyNumberFormat="0" applyFont="0" applyFill="0" applyAlignment="0" applyProtection="0"/>
    <xf numFmtId="0" fontId="8" fillId="0" borderId="0" applyNumberFormat="0" applyFont="0" applyFill="0" applyAlignment="0" applyProtection="0"/>
    <xf numFmtId="0" fontId="8" fillId="0" borderId="0" applyNumberFormat="0" applyFont="0" applyFill="0" applyAlignment="0" applyProtection="0"/>
    <xf numFmtId="0" fontId="32" fillId="31" borderId="0" applyNumberFormat="0" applyBorder="0" applyAlignment="0" applyProtection="0"/>
    <xf numFmtId="0" fontId="6" fillId="0" borderId="0"/>
    <xf numFmtId="0" fontId="2" fillId="0" borderId="0"/>
    <xf numFmtId="0" fontId="2" fillId="0" borderId="0"/>
    <xf numFmtId="0" fontId="2" fillId="0" borderId="0"/>
    <xf numFmtId="0" fontId="6" fillId="0" borderId="0"/>
    <xf numFmtId="0" fontId="6" fillId="0" borderId="0"/>
    <xf numFmtId="0" fontId="9" fillId="0" borderId="0"/>
    <xf numFmtId="0" fontId="22" fillId="32" borderId="14" applyNumberFormat="0" applyFont="0" applyAlignment="0" applyProtection="0"/>
    <xf numFmtId="0" fontId="22" fillId="32" borderId="14" applyNumberFormat="0" applyFont="0" applyAlignment="0" applyProtection="0"/>
    <xf numFmtId="0" fontId="22" fillId="32" borderId="14" applyNumberFormat="0" applyFont="0" applyAlignment="0" applyProtection="0"/>
    <xf numFmtId="0" fontId="1" fillId="2" borderId="1" applyNumberFormat="0" applyFont="0" applyAlignment="0" applyProtection="0"/>
    <xf numFmtId="0" fontId="33" fillId="33" borderId="0" applyNumberFormat="0" applyBorder="0" applyAlignment="0" applyProtection="0"/>
    <xf numFmtId="10" fontId="6" fillId="0" borderId="0" applyProtection="0"/>
    <xf numFmtId="10" fontId="6" fillId="0" borderId="0" applyProtection="0"/>
    <xf numFmtId="10" fontId="6" fillId="0" borderId="0" applyProtection="0"/>
    <xf numFmtId="9" fontId="5"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4" fillId="0" borderId="0"/>
    <xf numFmtId="0" fontId="22" fillId="0" borderId="0"/>
    <xf numFmtId="0" fontId="22" fillId="0" borderId="0"/>
    <xf numFmtId="0" fontId="22" fillId="0" borderId="0"/>
    <xf numFmtId="0" fontId="1" fillId="0" borderId="0"/>
    <xf numFmtId="0" fontId="1" fillId="0" borderId="0"/>
    <xf numFmtId="0" fontId="10" fillId="0" borderId="0"/>
    <xf numFmtId="0" fontId="2" fillId="0" borderId="0"/>
    <xf numFmtId="0" fontId="2" fillId="0" borderId="0"/>
    <xf numFmtId="0" fontId="14" fillId="0" borderId="0"/>
    <xf numFmtId="0" fontId="2" fillId="0" borderId="0"/>
    <xf numFmtId="0" fontId="2" fillId="0" borderId="0"/>
    <xf numFmtId="0" fontId="20" fillId="0" borderId="0"/>
    <xf numFmtId="0" fontId="20" fillId="0" borderId="0"/>
    <xf numFmtId="0" fontId="22" fillId="0" borderId="0"/>
    <xf numFmtId="0" fontId="22" fillId="0" borderId="0"/>
    <xf numFmtId="0" fontId="1" fillId="0" borderId="0"/>
    <xf numFmtId="0" fontId="20" fillId="0" borderId="0"/>
    <xf numFmtId="0" fontId="20" fillId="0" borderId="0"/>
    <xf numFmtId="0" fontId="34" fillId="0" borderId="0" applyNumberFormat="0" applyFill="0" applyBorder="0" applyAlignment="0" applyProtection="0"/>
    <xf numFmtId="0" fontId="35" fillId="0" borderId="15" applyNumberFormat="0" applyFill="0" applyAlignment="0" applyProtection="0"/>
    <xf numFmtId="0" fontId="2" fillId="0" borderId="2" applyNumberFormat="0" applyFont="0" applyBorder="0" applyAlignment="0" applyProtection="0"/>
    <xf numFmtId="0" fontId="2" fillId="0" borderId="2" applyNumberFormat="0" applyFont="0" applyBorder="0" applyAlignment="0" applyProtection="0"/>
    <xf numFmtId="0" fontId="2" fillId="0" borderId="2" applyNumberFormat="0" applyFont="0" applyBorder="0" applyAlignment="0" applyProtection="0"/>
    <xf numFmtId="0" fontId="6" fillId="0" borderId="3" applyProtection="0"/>
    <xf numFmtId="0" fontId="6" fillId="0" borderId="3" applyProtection="0"/>
    <xf numFmtId="0" fontId="6" fillId="0" borderId="3" applyProtection="0"/>
    <xf numFmtId="0" fontId="36" fillId="27" borderId="16" applyNumberFormat="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140">
    <xf numFmtId="0" fontId="0" fillId="0" borderId="0" xfId="0"/>
    <xf numFmtId="0" fontId="39" fillId="0" borderId="0" xfId="0" applyFont="1"/>
    <xf numFmtId="165" fontId="39" fillId="0" borderId="0" xfId="0" applyNumberFormat="1" applyFont="1"/>
    <xf numFmtId="0" fontId="40" fillId="0" borderId="0" xfId="0" applyFont="1"/>
    <xf numFmtId="0" fontId="39" fillId="0" borderId="0" xfId="0" applyFont="1" applyFill="1" applyBorder="1"/>
    <xf numFmtId="0" fontId="39" fillId="0" borderId="0" xfId="0" applyFont="1" applyAlignment="1">
      <alignment horizontal="right"/>
    </xf>
    <xf numFmtId="0" fontId="41" fillId="0" borderId="0" xfId="0" applyFont="1" applyAlignment="1">
      <alignment horizontal="right"/>
    </xf>
    <xf numFmtId="0" fontId="39" fillId="0" borderId="0" xfId="0" applyFont="1"/>
    <xf numFmtId="0" fontId="39" fillId="0" borderId="0" xfId="0" applyFont="1" applyBorder="1"/>
    <xf numFmtId="0" fontId="42" fillId="0" borderId="0" xfId="0" applyFont="1"/>
    <xf numFmtId="170" fontId="41" fillId="0" borderId="0" xfId="0" applyNumberFormat="1" applyFont="1"/>
    <xf numFmtId="0" fontId="43" fillId="34" borderId="0" xfId="0" applyFont="1" applyFill="1"/>
    <xf numFmtId="165" fontId="43" fillId="34" borderId="0" xfId="0" applyNumberFormat="1" applyFont="1" applyFill="1"/>
    <xf numFmtId="0" fontId="43" fillId="34" borderId="0" xfId="0" applyFont="1" applyFill="1" applyBorder="1"/>
    <xf numFmtId="0" fontId="44" fillId="34" borderId="0" xfId="0" applyFont="1" applyFill="1"/>
    <xf numFmtId="0" fontId="44" fillId="34" borderId="4" xfId="0" applyFont="1" applyFill="1" applyBorder="1"/>
    <xf numFmtId="0" fontId="43" fillId="0" borderId="0" xfId="0" applyFont="1" applyFill="1"/>
    <xf numFmtId="174" fontId="39" fillId="0" borderId="0" xfId="0" applyNumberFormat="1" applyFont="1"/>
    <xf numFmtId="0" fontId="17" fillId="34" borderId="0" xfId="0" applyFont="1" applyFill="1" applyBorder="1"/>
    <xf numFmtId="0" fontId="40" fillId="34" borderId="0" xfId="0" applyFont="1" applyFill="1"/>
    <xf numFmtId="0" fontId="39" fillId="34" borderId="4" xfId="0" applyFont="1" applyFill="1" applyBorder="1"/>
    <xf numFmtId="0" fontId="40" fillId="34" borderId="0" xfId="0" applyFont="1" applyFill="1" applyBorder="1"/>
    <xf numFmtId="171" fontId="40" fillId="34" borderId="0" xfId="59" applyNumberFormat="1" applyFont="1" applyFill="1" applyBorder="1"/>
    <xf numFmtId="0" fontId="39" fillId="34" borderId="0" xfId="0" applyFont="1" applyFill="1" applyBorder="1"/>
    <xf numFmtId="0" fontId="39" fillId="34" borderId="5" xfId="0" applyFont="1" applyFill="1" applyBorder="1"/>
    <xf numFmtId="165" fontId="39" fillId="34" borderId="5" xfId="0" applyNumberFormat="1" applyFont="1" applyFill="1" applyBorder="1"/>
    <xf numFmtId="0" fontId="40" fillId="34" borderId="4" xfId="0" applyFont="1" applyFill="1" applyBorder="1"/>
    <xf numFmtId="165" fontId="43" fillId="34" borderId="5" xfId="0" applyNumberFormat="1" applyFont="1" applyFill="1" applyBorder="1"/>
    <xf numFmtId="165" fontId="16" fillId="34" borderId="5" xfId="0" applyNumberFormat="1" applyFont="1" applyFill="1" applyBorder="1"/>
    <xf numFmtId="0" fontId="3" fillId="34" borderId="0" xfId="0" applyFont="1" applyFill="1"/>
    <xf numFmtId="165" fontId="16" fillId="34" borderId="0" xfId="0" applyNumberFormat="1" applyFont="1" applyFill="1" applyBorder="1"/>
    <xf numFmtId="165" fontId="40" fillId="34" borderId="0" xfId="0" applyNumberFormat="1" applyFont="1" applyFill="1" applyBorder="1"/>
    <xf numFmtId="165" fontId="39" fillId="34" borderId="0" xfId="59" applyNumberFormat="1" applyFont="1" applyFill="1" applyBorder="1"/>
    <xf numFmtId="165" fontId="40" fillId="34" borderId="4" xfId="59" applyNumberFormat="1" applyFont="1" applyFill="1" applyBorder="1"/>
    <xf numFmtId="0" fontId="40" fillId="34" borderId="0" xfId="0" applyFont="1" applyFill="1" applyBorder="1" applyAlignment="1">
      <alignment wrapText="1"/>
    </xf>
    <xf numFmtId="171" fontId="17" fillId="34" borderId="0" xfId="59" applyNumberFormat="1" applyFont="1" applyFill="1" applyBorder="1"/>
    <xf numFmtId="0" fontId="16" fillId="34" borderId="0" xfId="0" applyFont="1" applyFill="1"/>
    <xf numFmtId="173" fontId="41" fillId="0" borderId="0" xfId="0" applyNumberFormat="1" applyFont="1" applyAlignment="1">
      <alignment horizontal="right"/>
    </xf>
    <xf numFmtId="170" fontId="41" fillId="0" borderId="0" xfId="0" applyNumberFormat="1" applyFont="1" applyAlignment="1">
      <alignment horizontal="right"/>
    </xf>
    <xf numFmtId="0" fontId="16" fillId="34" borderId="0" xfId="0" applyFont="1" applyFill="1" applyBorder="1"/>
    <xf numFmtId="0" fontId="39" fillId="34" borderId="0" xfId="0" applyFont="1" applyFill="1" applyBorder="1" applyAlignment="1">
      <alignment wrapText="1"/>
    </xf>
    <xf numFmtId="0" fontId="0" fillId="34" borderId="0" xfId="0" applyFill="1" applyBorder="1" applyAlignment="1">
      <alignment wrapText="1"/>
    </xf>
    <xf numFmtId="0" fontId="17" fillId="34" borderId="0" xfId="0" applyFont="1" applyFill="1" applyAlignment="1"/>
    <xf numFmtId="165" fontId="39" fillId="34" borderId="0" xfId="0" applyNumberFormat="1" applyFont="1" applyFill="1" applyBorder="1" applyAlignment="1">
      <alignment wrapText="1"/>
    </xf>
    <xf numFmtId="165" fontId="39" fillId="34" borderId="0" xfId="0" applyNumberFormat="1" applyFont="1" applyFill="1" applyAlignment="1">
      <alignment wrapText="1"/>
    </xf>
    <xf numFmtId="0" fontId="3" fillId="34" borderId="0" xfId="0" applyFont="1" applyFill="1" applyBorder="1"/>
    <xf numFmtId="0" fontId="3" fillId="34" borderId="0" xfId="0" applyFont="1" applyFill="1" applyBorder="1" applyAlignment="1">
      <alignment wrapText="1"/>
    </xf>
    <xf numFmtId="0" fontId="17" fillId="34" borderId="0" xfId="0" applyFont="1" applyFill="1" applyBorder="1" applyAlignment="1"/>
    <xf numFmtId="0" fontId="40" fillId="34" borderId="6" xfId="0" applyFont="1" applyFill="1" applyBorder="1"/>
    <xf numFmtId="165" fontId="39" fillId="34" borderId="6" xfId="0" applyNumberFormat="1" applyFont="1" applyFill="1" applyBorder="1"/>
    <xf numFmtId="0" fontId="17" fillId="34" borderId="0" xfId="0" applyFont="1" applyFill="1" applyBorder="1" applyAlignment="1">
      <alignment wrapText="1"/>
    </xf>
    <xf numFmtId="0" fontId="45" fillId="0" borderId="0" xfId="0" applyFont="1" applyAlignment="1">
      <alignment wrapText="1"/>
    </xf>
    <xf numFmtId="0" fontId="46" fillId="0" borderId="0" xfId="0" applyFont="1"/>
    <xf numFmtId="0" fontId="44" fillId="34" borderId="0" xfId="0" applyFont="1" applyFill="1" applyBorder="1"/>
    <xf numFmtId="0" fontId="39" fillId="34" borderId="0" xfId="0" applyFont="1" applyFill="1" applyBorder="1" applyAlignment="1">
      <alignment wrapText="1"/>
    </xf>
    <xf numFmtId="0" fontId="3" fillId="34" borderId="0" xfId="128" applyFont="1" applyFill="1" applyBorder="1"/>
    <xf numFmtId="0" fontId="3" fillId="34" borderId="0" xfId="129" applyFont="1" applyFill="1"/>
    <xf numFmtId="0" fontId="39" fillId="34" borderId="0" xfId="0" applyFont="1" applyFill="1" applyBorder="1" applyAlignment="1">
      <alignment wrapText="1"/>
    </xf>
    <xf numFmtId="0" fontId="16" fillId="34" borderId="5" xfId="0" applyFont="1" applyFill="1" applyBorder="1"/>
    <xf numFmtId="0" fontId="39" fillId="34" borderId="0" xfId="0" applyFont="1" applyFill="1" applyBorder="1" applyAlignment="1">
      <alignment wrapText="1"/>
    </xf>
    <xf numFmtId="0" fontId="39" fillId="34" borderId="0" xfId="0" applyFont="1" applyFill="1" applyAlignment="1">
      <alignment wrapText="1"/>
    </xf>
    <xf numFmtId="0" fontId="39" fillId="0" borderId="7" xfId="0" applyFont="1" applyBorder="1"/>
    <xf numFmtId="165" fontId="39" fillId="0" borderId="0" xfId="0" applyNumberFormat="1" applyFont="1" applyBorder="1"/>
    <xf numFmtId="0" fontId="47" fillId="0" borderId="0" xfId="0" applyFont="1" applyBorder="1"/>
    <xf numFmtId="0" fontId="47" fillId="0" borderId="0" xfId="0" applyFont="1" applyBorder="1" applyAlignment="1">
      <alignment horizontal="right"/>
    </xf>
    <xf numFmtId="0" fontId="47" fillId="0" borderId="0" xfId="0" applyFont="1" applyBorder="1" applyAlignment="1">
      <alignment horizontal="right" wrapText="1"/>
    </xf>
    <xf numFmtId="0" fontId="0" fillId="0" borderId="0" xfId="0" applyBorder="1"/>
    <xf numFmtId="0" fontId="47" fillId="0" borderId="0" xfId="0" applyFont="1" applyBorder="1" applyAlignment="1">
      <alignment wrapText="1"/>
    </xf>
    <xf numFmtId="0" fontId="48" fillId="0" borderId="0" xfId="0" applyFont="1" applyBorder="1"/>
    <xf numFmtId="0" fontId="48" fillId="0" borderId="0" xfId="0" applyFont="1" applyBorder="1" applyAlignment="1">
      <alignment horizontal="right"/>
    </xf>
    <xf numFmtId="0" fontId="48" fillId="0" borderId="0" xfId="0" applyFont="1" applyBorder="1" applyAlignment="1">
      <alignment horizontal="right" wrapText="1"/>
    </xf>
    <xf numFmtId="3" fontId="0" fillId="0" borderId="0" xfId="0" applyNumberFormat="1" applyBorder="1" applyAlignment="1">
      <alignment vertical="top"/>
    </xf>
    <xf numFmtId="0" fontId="39" fillId="34" borderId="0" xfId="0" applyFont="1" applyFill="1" applyBorder="1" applyAlignment="1">
      <alignment wrapText="1"/>
    </xf>
    <xf numFmtId="0" fontId="16" fillId="34" borderId="0" xfId="0" applyFont="1" applyFill="1" applyBorder="1" applyAlignment="1">
      <alignment wrapText="1"/>
    </xf>
    <xf numFmtId="0" fontId="3" fillId="34" borderId="0" xfId="0" applyFont="1" applyFill="1" applyAlignment="1">
      <alignment vertical="top"/>
    </xf>
    <xf numFmtId="0" fontId="39" fillId="34" borderId="0" xfId="0" applyFont="1" applyFill="1" applyBorder="1" applyAlignment="1">
      <alignment wrapText="1"/>
    </xf>
    <xf numFmtId="0" fontId="3" fillId="34" borderId="5" xfId="0" applyFont="1" applyFill="1" applyBorder="1" applyAlignment="1">
      <alignment wrapText="1"/>
    </xf>
    <xf numFmtId="0" fontId="41" fillId="34" borderId="5" xfId="0" applyFont="1" applyFill="1" applyBorder="1" applyAlignment="1">
      <alignment wrapText="1"/>
    </xf>
    <xf numFmtId="0" fontId="39" fillId="34" borderId="0" xfId="0" applyFont="1" applyFill="1" applyBorder="1" applyAlignment="1">
      <alignment wrapText="1"/>
    </xf>
    <xf numFmtId="0" fontId="39" fillId="34" borderId="0" xfId="0" applyFont="1" applyFill="1" applyAlignment="1">
      <alignment wrapText="1"/>
    </xf>
    <xf numFmtId="0" fontId="39" fillId="0" borderId="0" xfId="0" applyFont="1" applyAlignment="1">
      <alignment wrapText="1"/>
    </xf>
    <xf numFmtId="175" fontId="39" fillId="0" borderId="0" xfId="0" applyNumberFormat="1" applyFont="1"/>
    <xf numFmtId="0" fontId="39" fillId="34" borderId="0" xfId="0" applyFont="1" applyFill="1" applyBorder="1" applyAlignment="1">
      <alignment wrapText="1"/>
    </xf>
    <xf numFmtId="0" fontId="49" fillId="34" borderId="4" xfId="0" applyFont="1" applyFill="1" applyBorder="1"/>
    <xf numFmtId="0" fontId="17" fillId="34" borderId="4" xfId="0" applyFont="1" applyFill="1" applyBorder="1"/>
    <xf numFmtId="0" fontId="44" fillId="34" borderId="4" xfId="0" applyFont="1" applyFill="1" applyBorder="1" applyAlignment="1">
      <alignment horizontal="right"/>
    </xf>
    <xf numFmtId="165" fontId="44" fillId="34" borderId="0" xfId="0" applyNumberFormat="1" applyFont="1" applyFill="1" applyBorder="1"/>
    <xf numFmtId="0" fontId="43" fillId="34" borderId="0" xfId="0" applyFont="1" applyFill="1" applyAlignment="1">
      <alignment wrapText="1"/>
    </xf>
    <xf numFmtId="0" fontId="44" fillId="34" borderId="0" xfId="0" applyFont="1" applyFill="1" applyAlignment="1">
      <alignment wrapText="1"/>
    </xf>
    <xf numFmtId="165" fontId="43" fillId="34" borderId="0" xfId="0" applyNumberFormat="1" applyFont="1" applyFill="1" applyBorder="1"/>
    <xf numFmtId="0" fontId="43" fillId="34" borderId="0" xfId="0" applyFont="1" applyFill="1" applyAlignment="1"/>
    <xf numFmtId="0" fontId="44" fillId="34" borderId="4" xfId="0" applyFont="1" applyFill="1" applyBorder="1" applyAlignment="1"/>
    <xf numFmtId="0" fontId="17" fillId="34" borderId="0" xfId="0" applyFont="1" applyFill="1" applyAlignment="1">
      <alignment vertical="top"/>
    </xf>
    <xf numFmtId="0" fontId="16" fillId="34" borderId="0" xfId="0" applyFont="1" applyFill="1" applyAlignment="1">
      <alignment vertical="top"/>
    </xf>
    <xf numFmtId="0" fontId="39" fillId="34" borderId="0" xfId="0" applyFont="1" applyFill="1" applyBorder="1" applyAlignment="1">
      <alignment wrapText="1"/>
    </xf>
    <xf numFmtId="0" fontId="16" fillId="0" borderId="0" xfId="0" applyNumberFormat="1" applyFont="1" applyAlignment="1">
      <alignment vertical="top"/>
    </xf>
    <xf numFmtId="0" fontId="39" fillId="34" borderId="0" xfId="0" applyFont="1" applyFill="1" applyBorder="1" applyAlignment="1">
      <alignment wrapText="1"/>
    </xf>
    <xf numFmtId="0" fontId="39" fillId="34" borderId="0" xfId="0" applyFont="1" applyFill="1" applyAlignment="1">
      <alignment wrapText="1"/>
    </xf>
    <xf numFmtId="165" fontId="40" fillId="34" borderId="0" xfId="59" applyNumberFormat="1" applyFont="1" applyFill="1" applyBorder="1"/>
    <xf numFmtId="165" fontId="39" fillId="34" borderId="0" xfId="0" applyNumberFormat="1" applyFont="1" applyFill="1" applyBorder="1" applyAlignment="1">
      <alignment vertical="top"/>
    </xf>
    <xf numFmtId="0" fontId="17" fillId="34" borderId="0" xfId="129" applyFont="1" applyFill="1" applyAlignment="1">
      <alignment wrapText="1"/>
    </xf>
    <xf numFmtId="0" fontId="3" fillId="34" borderId="0" xfId="129" applyFont="1" applyFill="1" applyAlignment="1">
      <alignment wrapText="1"/>
    </xf>
    <xf numFmtId="172" fontId="41" fillId="0" borderId="0" xfId="0" applyNumberFormat="1" applyFont="1" applyAlignment="1">
      <alignment horizontal="right"/>
    </xf>
    <xf numFmtId="165" fontId="16" fillId="34" borderId="0" xfId="0" applyNumberFormat="1" applyFont="1" applyFill="1"/>
    <xf numFmtId="0" fontId="16" fillId="34" borderId="0" xfId="0" applyFont="1" applyFill="1" applyAlignment="1">
      <alignment vertical="top" wrapText="1"/>
    </xf>
    <xf numFmtId="0" fontId="16" fillId="34" borderId="0" xfId="129" applyFont="1" applyFill="1" applyAlignment="1">
      <alignment wrapText="1"/>
    </xf>
    <xf numFmtId="0" fontId="16" fillId="34" borderId="0" xfId="0" applyFont="1" applyFill="1" applyBorder="1" applyAlignment="1">
      <alignment wrapText="1"/>
    </xf>
    <xf numFmtId="165" fontId="44" fillId="34" borderId="4" xfId="0" applyNumberFormat="1" applyFont="1" applyFill="1" applyBorder="1"/>
    <xf numFmtId="0" fontId="42" fillId="34" borderId="0" xfId="0" applyFont="1" applyFill="1" applyBorder="1"/>
    <xf numFmtId="165" fontId="42" fillId="34" borderId="0" xfId="59" applyNumberFormat="1" applyFont="1" applyFill="1" applyBorder="1"/>
    <xf numFmtId="165" fontId="39" fillId="34" borderId="0" xfId="0" applyNumberFormat="1" applyFont="1" applyFill="1" applyBorder="1"/>
    <xf numFmtId="0" fontId="39" fillId="34" borderId="0" xfId="0" applyFont="1" applyFill="1" applyBorder="1" applyAlignment="1">
      <alignment wrapText="1"/>
    </xf>
    <xf numFmtId="0" fontId="16" fillId="34" borderId="0" xfId="0" applyFont="1" applyFill="1" applyBorder="1" applyAlignment="1">
      <alignment wrapText="1"/>
    </xf>
    <xf numFmtId="0" fontId="39" fillId="34" borderId="0" xfId="0" applyFont="1" applyFill="1" applyBorder="1" applyAlignment="1">
      <alignment wrapText="1"/>
    </xf>
    <xf numFmtId="0" fontId="16" fillId="34" borderId="0" xfId="0" applyFont="1" applyFill="1" applyAlignment="1">
      <alignment wrapText="1"/>
    </xf>
    <xf numFmtId="0" fontId="16" fillId="34" borderId="0" xfId="0" applyFont="1" applyFill="1" applyBorder="1" applyAlignment="1">
      <alignment wrapText="1"/>
    </xf>
    <xf numFmtId="0" fontId="16" fillId="34" borderId="0" xfId="0" applyFont="1" applyFill="1" applyAlignment="1">
      <alignment wrapText="1"/>
    </xf>
    <xf numFmtId="171" fontId="39" fillId="34" borderId="0" xfId="59" applyNumberFormat="1" applyFont="1" applyFill="1" applyBorder="1"/>
    <xf numFmtId="0" fontId="16" fillId="34" borderId="0" xfId="129" applyFont="1" applyFill="1"/>
    <xf numFmtId="165" fontId="16" fillId="34" borderId="0" xfId="0" applyNumberFormat="1" applyFont="1" applyFill="1" applyBorder="1" applyAlignment="1">
      <alignment wrapText="1"/>
    </xf>
    <xf numFmtId="2" fontId="49" fillId="35" borderId="5" xfId="0" applyNumberFormat="1" applyFont="1" applyFill="1" applyBorder="1" applyAlignment="1">
      <alignment vertical="center" wrapText="1"/>
    </xf>
    <xf numFmtId="0" fontId="40" fillId="34" borderId="4" xfId="0" applyFont="1" applyFill="1" applyBorder="1" applyAlignment="1">
      <alignment wrapText="1"/>
    </xf>
    <xf numFmtId="0" fontId="39" fillId="34" borderId="4" xfId="0" applyFont="1" applyFill="1" applyBorder="1" applyAlignment="1">
      <alignment wrapText="1"/>
    </xf>
    <xf numFmtId="0" fontId="49" fillId="35" borderId="5" xfId="0" applyFont="1" applyFill="1" applyBorder="1" applyAlignment="1">
      <alignment vertical="center" wrapText="1"/>
    </xf>
    <xf numFmtId="0" fontId="39" fillId="34" borderId="0" xfId="0" applyFont="1" applyFill="1" applyBorder="1" applyAlignment="1">
      <alignment wrapText="1"/>
    </xf>
    <xf numFmtId="0" fontId="39" fillId="34" borderId="0" xfId="0" applyFont="1" applyFill="1" applyAlignment="1">
      <alignment wrapText="1"/>
    </xf>
    <xf numFmtId="0" fontId="49" fillId="35" borderId="0" xfId="0" applyFont="1" applyFill="1" applyBorder="1" applyAlignment="1">
      <alignment vertical="center" wrapText="1"/>
    </xf>
    <xf numFmtId="49" fontId="39" fillId="34" borderId="0" xfId="0" applyNumberFormat="1" applyFont="1" applyFill="1" applyBorder="1" applyAlignment="1">
      <alignment wrapText="1"/>
    </xf>
    <xf numFmtId="49" fontId="39" fillId="34" borderId="0" xfId="0" applyNumberFormat="1" applyFont="1" applyFill="1" applyAlignment="1">
      <alignment wrapText="1"/>
    </xf>
    <xf numFmtId="0" fontId="39" fillId="34" borderId="0" xfId="0" applyFont="1" applyFill="1" applyBorder="1" applyAlignment="1">
      <alignment horizontal="left" wrapText="1"/>
    </xf>
    <xf numFmtId="0" fontId="39" fillId="34" borderId="0" xfId="0" applyFont="1" applyFill="1" applyAlignment="1">
      <alignment horizontal="left" wrapText="1"/>
    </xf>
    <xf numFmtId="0" fontId="39" fillId="34" borderId="0" xfId="0" applyFont="1" applyFill="1" applyBorder="1" applyAlignment="1">
      <alignment vertical="top" wrapText="1"/>
    </xf>
    <xf numFmtId="0" fontId="39" fillId="34" borderId="0" xfId="0" applyFont="1" applyFill="1" applyAlignment="1">
      <alignment vertical="top" wrapText="1"/>
    </xf>
    <xf numFmtId="0" fontId="40" fillId="34" borderId="5" xfId="0" applyFont="1" applyFill="1" applyBorder="1" applyAlignment="1">
      <alignment wrapText="1"/>
    </xf>
    <xf numFmtId="0" fontId="39" fillId="34" borderId="5" xfId="0" applyFont="1" applyFill="1" applyBorder="1" applyAlignment="1">
      <alignment wrapText="1"/>
    </xf>
    <xf numFmtId="0" fontId="39" fillId="34" borderId="0" xfId="0" applyFont="1" applyFill="1" applyBorder="1" applyAlignment="1">
      <alignment horizontal="left" vertical="top" wrapText="1"/>
    </xf>
    <xf numFmtId="0" fontId="0" fillId="34" borderId="0" xfId="0" applyFont="1" applyFill="1" applyAlignment="1">
      <alignment horizontal="left" vertical="top" wrapText="1"/>
    </xf>
    <xf numFmtId="0" fontId="0" fillId="34" borderId="4" xfId="0" applyFill="1" applyBorder="1" applyAlignment="1">
      <alignment wrapText="1"/>
    </xf>
    <xf numFmtId="0" fontId="16" fillId="34" borderId="0" xfId="0" applyFont="1" applyFill="1" applyBorder="1" applyAlignment="1">
      <alignment wrapText="1"/>
    </xf>
    <xf numFmtId="0" fontId="16" fillId="34" borderId="0" xfId="0" applyFont="1" applyFill="1" applyAlignment="1">
      <alignment wrapText="1"/>
    </xf>
  </cellXfs>
  <cellStyles count="1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builtinId="22" customBuiltin="1"/>
    <cellStyle name="COMMA" xfId="26" xr:uid="{00000000-0005-0000-0000-000019000000}"/>
    <cellStyle name="COMMA 2" xfId="27" xr:uid="{00000000-0005-0000-0000-00001A000000}"/>
    <cellStyle name="COMMA 2 2" xfId="28" xr:uid="{00000000-0005-0000-0000-00001B000000}"/>
    <cellStyle name="Controlecel" xfId="29" builtinId="23" customBuiltin="1"/>
    <cellStyle name="CURRENCY" xfId="30" xr:uid="{00000000-0005-0000-0000-00001D000000}"/>
    <cellStyle name="CURRENCY 2" xfId="31" xr:uid="{00000000-0005-0000-0000-00001E000000}"/>
    <cellStyle name="CURRENCY 2 2" xfId="32" xr:uid="{00000000-0005-0000-0000-00001F000000}"/>
    <cellStyle name="DATE" xfId="33" xr:uid="{00000000-0005-0000-0000-000020000000}"/>
    <cellStyle name="DATE 2" xfId="34" xr:uid="{00000000-0005-0000-0000-000021000000}"/>
    <cellStyle name="DATE 2 2" xfId="35" xr:uid="{00000000-0005-0000-0000-000022000000}"/>
    <cellStyle name="Datum" xfId="36" xr:uid="{00000000-0005-0000-0000-000023000000}"/>
    <cellStyle name="Datum 2" xfId="37" xr:uid="{00000000-0005-0000-0000-000024000000}"/>
    <cellStyle name="Datum 2 2" xfId="38" xr:uid="{00000000-0005-0000-0000-000025000000}"/>
    <cellStyle name="Euro" xfId="39" xr:uid="{00000000-0005-0000-0000-000026000000}"/>
    <cellStyle name="Euro 2" xfId="40" xr:uid="{00000000-0005-0000-0000-000027000000}"/>
    <cellStyle name="Euro 2 2" xfId="41" xr:uid="{00000000-0005-0000-0000-000028000000}"/>
    <cellStyle name="Euro 2_Nom en onv Zvw" xfId="42" xr:uid="{00000000-0005-0000-0000-000029000000}"/>
    <cellStyle name="Euro 3" xfId="43" xr:uid="{00000000-0005-0000-0000-00002A000000}"/>
    <cellStyle name="Euro 4" xfId="44" xr:uid="{00000000-0005-0000-0000-00002B000000}"/>
    <cellStyle name="Euro 5" xfId="45" xr:uid="{00000000-0005-0000-0000-00002C000000}"/>
    <cellStyle name="Euro_Nom en onv Zvw" xfId="46" xr:uid="{00000000-0005-0000-0000-00002D000000}"/>
    <cellStyle name="FIXED" xfId="47" xr:uid="{00000000-0005-0000-0000-00002E000000}"/>
    <cellStyle name="FIXED 2" xfId="48" xr:uid="{00000000-0005-0000-0000-00002F000000}"/>
    <cellStyle name="FIXED 2 2" xfId="49" xr:uid="{00000000-0005-0000-0000-000030000000}"/>
    <cellStyle name="Gekoppelde cel" xfId="50" builtinId="24" customBuiltin="1"/>
    <cellStyle name="Goed" xfId="51" builtinId="26" customBuiltin="1"/>
    <cellStyle name="HEADING1" xfId="52" xr:uid="{00000000-0005-0000-0000-000033000000}"/>
    <cellStyle name="HEADING1 2" xfId="53" xr:uid="{00000000-0005-0000-0000-000034000000}"/>
    <cellStyle name="HEADING1 2 2" xfId="54" xr:uid="{00000000-0005-0000-0000-000035000000}"/>
    <cellStyle name="HEADING2" xfId="55" xr:uid="{00000000-0005-0000-0000-000036000000}"/>
    <cellStyle name="HEADING2 2" xfId="56" xr:uid="{00000000-0005-0000-0000-000037000000}"/>
    <cellStyle name="HEADING2 2 2" xfId="57" xr:uid="{00000000-0005-0000-0000-000038000000}"/>
    <cellStyle name="Invoer" xfId="58" builtinId="20" customBuiltin="1"/>
    <cellStyle name="Komma" xfId="59" builtinId="3"/>
    <cellStyle name="Komma 2" xfId="60" xr:uid="{00000000-0005-0000-0000-00003B000000}"/>
    <cellStyle name="Komma 2 2" xfId="61" xr:uid="{00000000-0005-0000-0000-00003C000000}"/>
    <cellStyle name="Komma 3" xfId="62" xr:uid="{00000000-0005-0000-0000-00003D000000}"/>
    <cellStyle name="Komma 3 2" xfId="63" xr:uid="{00000000-0005-0000-0000-00003E000000}"/>
    <cellStyle name="Komma 4" xfId="64" xr:uid="{00000000-0005-0000-0000-00003F000000}"/>
    <cellStyle name="Komma 4 2" xfId="65" xr:uid="{00000000-0005-0000-0000-000040000000}"/>
    <cellStyle name="Komma 5" xfId="66" xr:uid="{00000000-0005-0000-0000-000041000000}"/>
    <cellStyle name="Komma0" xfId="67" xr:uid="{00000000-0005-0000-0000-000042000000}"/>
    <cellStyle name="Komma0 2" xfId="68" xr:uid="{00000000-0005-0000-0000-000043000000}"/>
    <cellStyle name="Komma0 2 2" xfId="69" xr:uid="{00000000-0005-0000-0000-000044000000}"/>
    <cellStyle name="Kop 1" xfId="70" builtinId="16" customBuiltin="1"/>
    <cellStyle name="Kop 2" xfId="71" builtinId="17" customBuiltin="1"/>
    <cellStyle name="Kop 3" xfId="72" builtinId="18" customBuiltin="1"/>
    <cellStyle name="Kop 4" xfId="73" builtinId="19" customBuiltin="1"/>
    <cellStyle name="Koptekst 1" xfId="74" xr:uid="{00000000-0005-0000-0000-000049000000}"/>
    <cellStyle name="Koptekst 1 2" xfId="75" xr:uid="{00000000-0005-0000-0000-00004A000000}"/>
    <cellStyle name="Koptekst 1 2 2" xfId="76" xr:uid="{00000000-0005-0000-0000-00004B000000}"/>
    <cellStyle name="Koptekst 2" xfId="77" xr:uid="{00000000-0005-0000-0000-00004C000000}"/>
    <cellStyle name="Koptekst 2 2" xfId="78" xr:uid="{00000000-0005-0000-0000-00004D000000}"/>
    <cellStyle name="Koptekst 2 2 2" xfId="79" xr:uid="{00000000-0005-0000-0000-00004E000000}"/>
    <cellStyle name="Neutraal" xfId="80" builtinId="28" customBuiltin="1"/>
    <cellStyle name="NORMAL" xfId="81" xr:uid="{00000000-0005-0000-0000-000050000000}"/>
    <cellStyle name="Normal 13" xfId="82" xr:uid="{00000000-0005-0000-0000-000051000000}"/>
    <cellStyle name="Normal 2" xfId="83" xr:uid="{00000000-0005-0000-0000-000052000000}"/>
    <cellStyle name="Normal 2 2" xfId="84" xr:uid="{00000000-0005-0000-0000-000053000000}"/>
    <cellStyle name="NORMAL 3" xfId="85" xr:uid="{00000000-0005-0000-0000-000054000000}"/>
    <cellStyle name="NORMAL 3 2" xfId="86" xr:uid="{00000000-0005-0000-0000-000055000000}"/>
    <cellStyle name="Normal_Sheet1_1" xfId="87" xr:uid="{00000000-0005-0000-0000-000056000000}"/>
    <cellStyle name="Notitie" xfId="88" builtinId="10" customBuiltin="1"/>
    <cellStyle name="Notitie 2" xfId="89" xr:uid="{00000000-0005-0000-0000-000058000000}"/>
    <cellStyle name="Notitie 2 2" xfId="90" xr:uid="{00000000-0005-0000-0000-000059000000}"/>
    <cellStyle name="Notitie 2_Nom en onv Zvw" xfId="91" xr:uid="{00000000-0005-0000-0000-00005A000000}"/>
    <cellStyle name="Ongeldig" xfId="92" builtinId="27" customBuiltin="1"/>
    <cellStyle name="PERCENT" xfId="93" xr:uid="{00000000-0005-0000-0000-00005C000000}"/>
    <cellStyle name="PERCENT 2" xfId="94" xr:uid="{00000000-0005-0000-0000-00005D000000}"/>
    <cellStyle name="PERCENT 2 2" xfId="95" xr:uid="{00000000-0005-0000-0000-00005E000000}"/>
    <cellStyle name="Procent 2" xfId="96" xr:uid="{00000000-0005-0000-0000-00005F000000}"/>
    <cellStyle name="Procent 2 2" xfId="97" xr:uid="{00000000-0005-0000-0000-000060000000}"/>
    <cellStyle name="Procent 3" xfId="98" xr:uid="{00000000-0005-0000-0000-000061000000}"/>
    <cellStyle name="Standaard" xfId="0" builtinId="0"/>
    <cellStyle name="Standaard 2" xfId="99" xr:uid="{00000000-0005-0000-0000-000063000000}"/>
    <cellStyle name="Standaard 2 2" xfId="100" xr:uid="{00000000-0005-0000-0000-000064000000}"/>
    <cellStyle name="Standaard 2 2 2" xfId="101" xr:uid="{00000000-0005-0000-0000-000065000000}"/>
    <cellStyle name="Standaard 2 3" xfId="102" xr:uid="{00000000-0005-0000-0000-000066000000}"/>
    <cellStyle name="Standaard 2 4" xfId="103" xr:uid="{00000000-0005-0000-0000-000067000000}"/>
    <cellStyle name="Standaard 2 4 2" xfId="104" xr:uid="{00000000-0005-0000-0000-000068000000}"/>
    <cellStyle name="Standaard 2 4_Nom en onv Zvw" xfId="105" xr:uid="{00000000-0005-0000-0000-000069000000}"/>
    <cellStyle name="Standaard 2 5" xfId="106" xr:uid="{00000000-0005-0000-0000-00006A000000}"/>
    <cellStyle name="Standaard 2 6" xfId="107" xr:uid="{00000000-0005-0000-0000-00006B000000}"/>
    <cellStyle name="Standaard 2 6 2" xfId="108" xr:uid="{00000000-0005-0000-0000-00006C000000}"/>
    <cellStyle name="Standaard 2 6_Nom en onv Zvw" xfId="109" xr:uid="{00000000-0005-0000-0000-00006D000000}"/>
    <cellStyle name="Standaard 2 7" xfId="110" xr:uid="{00000000-0005-0000-0000-00006E000000}"/>
    <cellStyle name="Standaard 3" xfId="111" xr:uid="{00000000-0005-0000-0000-00006F000000}"/>
    <cellStyle name="Standaard 4" xfId="112" xr:uid="{00000000-0005-0000-0000-000070000000}"/>
    <cellStyle name="Standaard 4 2" xfId="113" xr:uid="{00000000-0005-0000-0000-000071000000}"/>
    <cellStyle name="Standaard 4 2 2" xfId="114" xr:uid="{00000000-0005-0000-0000-000072000000}"/>
    <cellStyle name="Standaard 4 2_Nom en onv Zvw" xfId="115" xr:uid="{00000000-0005-0000-0000-000073000000}"/>
    <cellStyle name="Standaard 4_Nom en onv Zvw" xfId="116" xr:uid="{00000000-0005-0000-0000-000074000000}"/>
    <cellStyle name="Standaard 5" xfId="117" xr:uid="{00000000-0005-0000-0000-000075000000}"/>
    <cellStyle name="Standaard 5 2" xfId="118" xr:uid="{00000000-0005-0000-0000-000076000000}"/>
    <cellStyle name="Standaard 5_Nom en onv Zvw" xfId="119" xr:uid="{00000000-0005-0000-0000-000077000000}"/>
    <cellStyle name="Standaard 6" xfId="120" xr:uid="{00000000-0005-0000-0000-000078000000}"/>
    <cellStyle name="Standaard 6 2" xfId="121" xr:uid="{00000000-0005-0000-0000-000079000000}"/>
    <cellStyle name="Standaard 6_Nom en onv Zvw" xfId="122" xr:uid="{00000000-0005-0000-0000-00007A000000}"/>
    <cellStyle name="Standaard 7" xfId="123" xr:uid="{00000000-0005-0000-0000-00007B000000}"/>
    <cellStyle name="Standaard 7 2" xfId="124" xr:uid="{00000000-0005-0000-0000-00007C000000}"/>
    <cellStyle name="Standaard 8" xfId="125" xr:uid="{00000000-0005-0000-0000-00007D000000}"/>
    <cellStyle name="Standaard 8 2" xfId="126" xr:uid="{00000000-0005-0000-0000-00007E000000}"/>
    <cellStyle name="Standaard 8_Nom en onv Zvw" xfId="127" xr:uid="{00000000-0005-0000-0000-00007F000000}"/>
    <cellStyle name="Standaard 9" xfId="128" xr:uid="{00000000-0005-0000-0000-000080000000}"/>
    <cellStyle name="Standaard_Nom en onv Zvw" xfId="129" xr:uid="{00000000-0005-0000-0000-000081000000}"/>
    <cellStyle name="Titel" xfId="130" builtinId="15" customBuiltin="1"/>
    <cellStyle name="Totaal" xfId="131" builtinId="25" customBuiltin="1"/>
    <cellStyle name="Totaal 2" xfId="132" xr:uid="{00000000-0005-0000-0000-000084000000}"/>
    <cellStyle name="Totaal 2 2" xfId="133" xr:uid="{00000000-0005-0000-0000-000085000000}"/>
    <cellStyle name="Totaal 3" xfId="134" xr:uid="{00000000-0005-0000-0000-000086000000}"/>
    <cellStyle name="TOTAL" xfId="135" xr:uid="{00000000-0005-0000-0000-000087000000}"/>
    <cellStyle name="TOTAL 2" xfId="136" xr:uid="{00000000-0005-0000-0000-000088000000}"/>
    <cellStyle name="TOTAL 2 2" xfId="137" xr:uid="{00000000-0005-0000-0000-000089000000}"/>
    <cellStyle name="Uitvoer" xfId="138" builtinId="21" customBuiltin="1"/>
    <cellStyle name="Valuta0" xfId="139" xr:uid="{00000000-0005-0000-0000-00008B000000}"/>
    <cellStyle name="Valuta0 2" xfId="140" xr:uid="{00000000-0005-0000-0000-00008C000000}"/>
    <cellStyle name="Valuta0 2 2" xfId="141" xr:uid="{00000000-0005-0000-0000-00008D000000}"/>
    <cellStyle name="Vast" xfId="142" xr:uid="{00000000-0005-0000-0000-00008E000000}"/>
    <cellStyle name="Vast 2" xfId="143" xr:uid="{00000000-0005-0000-0000-00008F000000}"/>
    <cellStyle name="Vast 2 2" xfId="144" xr:uid="{00000000-0005-0000-0000-000090000000}"/>
    <cellStyle name="Verklarende tekst" xfId="145" builtinId="53" customBuiltin="1"/>
    <cellStyle name="Waarschuwingstekst" xfId="14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FIL01\algemeen.meva$\Concept\AEB\Ramingsfunctie\Loon-prijsbijsteling\LPZ%2052,%2003-09,%20MEV%202009%20definitie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Z nieuw"/>
      <sheetName val="BKZ"/>
      <sheetName val="AP standen"/>
      <sheetName val="AP mutaties"/>
      <sheetName val="mutaties"/>
      <sheetName val="model"/>
      <sheetName val="grondslagen FRITZ"/>
      <sheetName val="kapitaallasten"/>
      <sheetName val="grondslagen LPZ"/>
      <sheetName val="voorcalculatie"/>
      <sheetName val="actuele %"/>
      <sheetName val="prijs part consumptie"/>
      <sheetName val="huisartsen"/>
      <sheetName val="vb en specialisten"/>
      <sheetName val="OVA mlt"/>
      <sheetName val="OVA 2008"/>
      <sheetName val="OVA 2007"/>
      <sheetName val="OVA 2006"/>
      <sheetName val="OVA-deal 2005"/>
      <sheetName val="OVA 2005"/>
      <sheetName val="OVA 2004"/>
      <sheetName val="OVA 2003"/>
      <sheetName val="OVA 2002"/>
      <sheetName val="OVA 2001"/>
      <sheetName val="OVA-afspraken"/>
      <sheetName val="macrobriefje"/>
      <sheetName val="historie"/>
      <sheetName val="opmerkingen"/>
    </sheetNames>
    <sheetDataSet>
      <sheetData sheetId="0" refreshError="1"/>
      <sheetData sheetId="1" refreshError="1"/>
      <sheetData sheetId="2" refreshError="1"/>
      <sheetData sheetId="3" refreshError="1"/>
      <sheetData sheetId="4" refreshError="1"/>
      <sheetData sheetId="5" refreshError="1">
        <row r="3">
          <cell r="D3">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3">
          <cell r="B13" t="str">
            <v>Personeel instellingen (OVA)</v>
          </cell>
        </row>
        <row r="14">
          <cell r="B14" t="str">
            <v>Personeel vrije beroepers (OVA)</v>
          </cell>
        </row>
        <row r="15">
          <cell r="B15" t="str">
            <v>Personeel huisartsen (OVA)</v>
          </cell>
        </row>
        <row r="16">
          <cell r="B16" t="str">
            <v>Inkomen huisartsen (CBS)</v>
          </cell>
        </row>
        <row r="17">
          <cell r="B17" t="str">
            <v>Materieel huisartsen (CPB)</v>
          </cell>
        </row>
        <row r="18">
          <cell r="B18" t="str">
            <v>Inkomen en kosten specialisten</v>
          </cell>
        </row>
        <row r="19">
          <cell r="B19" t="str">
            <v>Inkomen vrije beroepers (CBS)</v>
          </cell>
        </row>
        <row r="20">
          <cell r="B20" t="str">
            <v>Materieel instellingen (CPB)</v>
          </cell>
        </row>
        <row r="21">
          <cell r="B21" t="str">
            <v>Materieel vrije beroepers (CPB)</v>
          </cell>
        </row>
        <row r="22">
          <cell r="B22" t="str">
            <v>Leeg</v>
          </cell>
        </row>
        <row r="23">
          <cell r="B23" t="str">
            <v>Kapitaallasten</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I41"/>
  <sheetViews>
    <sheetView topLeftCell="A21" zoomScaleNormal="100" workbookViewId="0">
      <selection activeCell="I28" sqref="I28"/>
    </sheetView>
  </sheetViews>
  <sheetFormatPr defaultColWidth="9.109375" defaultRowHeight="14.25" customHeight="1" x14ac:dyDescent="0.2"/>
  <cols>
    <col min="1" max="1" width="37.5546875" style="7" bestFit="1" customWidth="1"/>
    <col min="2" max="2" width="8.109375" style="7" bestFit="1" customWidth="1"/>
    <col min="3" max="6" width="8.5546875" style="7" customWidth="1"/>
    <col min="7" max="7" width="7.88671875" style="7" bestFit="1" customWidth="1"/>
    <col min="8" max="8" width="20.21875" style="7" customWidth="1"/>
    <col min="9" max="16384" width="9.109375" style="7"/>
  </cols>
  <sheetData>
    <row r="1" spans="1:9" ht="32.25" customHeight="1" x14ac:dyDescent="0.2">
      <c r="A1" s="120" t="s">
        <v>72</v>
      </c>
      <c r="B1" s="120"/>
      <c r="C1" s="120"/>
      <c r="D1" s="120"/>
      <c r="E1" s="120"/>
      <c r="F1" s="120"/>
      <c r="G1" s="120"/>
      <c r="H1" s="4"/>
    </row>
    <row r="2" spans="1:9" ht="10.199999999999999" x14ac:dyDescent="0.2">
      <c r="A2" s="83"/>
      <c r="B2" s="85">
        <v>2021</v>
      </c>
      <c r="C2" s="84">
        <v>2022</v>
      </c>
      <c r="D2" s="85">
        <v>2023</v>
      </c>
      <c r="E2" s="84">
        <v>2024</v>
      </c>
      <c r="F2" s="85">
        <v>2025</v>
      </c>
      <c r="G2" s="84">
        <v>2026</v>
      </c>
      <c r="H2" s="4"/>
    </row>
    <row r="3" spans="1:9" ht="15" customHeight="1" x14ac:dyDescent="0.2">
      <c r="A3" s="53" t="s">
        <v>1</v>
      </c>
      <c r="B3" s="86">
        <v>6754.3280000000004</v>
      </c>
      <c r="C3" s="86">
        <v>7139.3570000000009</v>
      </c>
      <c r="D3" s="86">
        <v>7124.0269999999991</v>
      </c>
      <c r="E3" s="86">
        <v>7081.5459999999994</v>
      </c>
      <c r="F3" s="86">
        <v>7081.5459999999994</v>
      </c>
      <c r="G3" s="86">
        <v>7081.5459999999994</v>
      </c>
      <c r="H3" s="4"/>
    </row>
    <row r="4" spans="1:9" ht="15" customHeight="1" x14ac:dyDescent="0.2">
      <c r="A4" s="11" t="s">
        <v>11</v>
      </c>
      <c r="B4" s="89">
        <v>3433.6080000000002</v>
      </c>
      <c r="C4" s="89">
        <v>3720.25</v>
      </c>
      <c r="D4" s="89">
        <v>3695.03</v>
      </c>
      <c r="E4" s="89">
        <v>3695.549</v>
      </c>
      <c r="F4" s="89">
        <v>3695.549</v>
      </c>
      <c r="G4" s="89">
        <v>3695.549</v>
      </c>
      <c r="H4" s="95"/>
      <c r="I4" s="95"/>
    </row>
    <row r="5" spans="1:9" ht="15" customHeight="1" x14ac:dyDescent="0.2">
      <c r="A5" s="11" t="s">
        <v>10</v>
      </c>
      <c r="B5" s="89">
        <v>696.74099999999999</v>
      </c>
      <c r="C5" s="89">
        <v>763.88499999999999</v>
      </c>
      <c r="D5" s="89">
        <v>763.88499999999999</v>
      </c>
      <c r="E5" s="89">
        <v>763.88499999999999</v>
      </c>
      <c r="F5" s="89">
        <v>763.88499999999999</v>
      </c>
      <c r="G5" s="89">
        <v>763.88499999999999</v>
      </c>
      <c r="H5" s="95"/>
      <c r="I5" s="95"/>
    </row>
    <row r="6" spans="1:9" ht="15" customHeight="1" x14ac:dyDescent="0.2">
      <c r="A6" s="11" t="s">
        <v>45</v>
      </c>
      <c r="B6" s="89">
        <v>820.79</v>
      </c>
      <c r="C6" s="89">
        <v>876.97900000000004</v>
      </c>
      <c r="D6" s="89">
        <v>876.97799999999995</v>
      </c>
      <c r="E6" s="89">
        <v>876.97799999999995</v>
      </c>
      <c r="F6" s="89">
        <v>876.97799999999995</v>
      </c>
      <c r="G6" s="89">
        <v>876.97799999999995</v>
      </c>
      <c r="H6" s="95"/>
      <c r="I6" s="95"/>
    </row>
    <row r="7" spans="1:9" ht="15" customHeight="1" x14ac:dyDescent="0.2">
      <c r="A7" s="11" t="s">
        <v>14</v>
      </c>
      <c r="B7" s="89">
        <v>962.3</v>
      </c>
      <c r="C7" s="89">
        <v>931.83100000000002</v>
      </c>
      <c r="D7" s="89">
        <v>941.721</v>
      </c>
      <c r="E7" s="89">
        <v>898.721</v>
      </c>
      <c r="F7" s="89">
        <v>898.721</v>
      </c>
      <c r="G7" s="89">
        <v>898.721</v>
      </c>
      <c r="H7" s="95"/>
      <c r="I7" s="95"/>
    </row>
    <row r="8" spans="1:9" ht="15" customHeight="1" x14ac:dyDescent="0.2">
      <c r="A8" s="11" t="s">
        <v>2</v>
      </c>
      <c r="B8" s="89">
        <v>283.06900000000002</v>
      </c>
      <c r="C8" s="89">
        <v>278.09800000000001</v>
      </c>
      <c r="D8" s="89">
        <v>278.09800000000001</v>
      </c>
      <c r="E8" s="89">
        <v>278.09800000000001</v>
      </c>
      <c r="F8" s="89">
        <v>278.09800000000001</v>
      </c>
      <c r="G8" s="89">
        <v>278.09800000000001</v>
      </c>
      <c r="H8" s="95"/>
      <c r="I8" s="95"/>
    </row>
    <row r="9" spans="1:9" ht="15" customHeight="1" x14ac:dyDescent="0.2">
      <c r="A9" s="11" t="s">
        <v>3</v>
      </c>
      <c r="B9" s="89">
        <v>366.923</v>
      </c>
      <c r="C9" s="89">
        <v>372.28300000000002</v>
      </c>
      <c r="D9" s="89">
        <v>372.28399999999999</v>
      </c>
      <c r="E9" s="89">
        <v>372.28399999999999</v>
      </c>
      <c r="F9" s="89">
        <v>372.28399999999999</v>
      </c>
      <c r="G9" s="89">
        <v>372.28399999999999</v>
      </c>
      <c r="H9" s="95"/>
      <c r="I9" s="95"/>
    </row>
    <row r="10" spans="1:9" ht="15" customHeight="1" x14ac:dyDescent="0.2">
      <c r="A10" s="13" t="s">
        <v>73</v>
      </c>
      <c r="B10" s="89">
        <v>190.89699999999999</v>
      </c>
      <c r="C10" s="89">
        <v>196.03100000000001</v>
      </c>
      <c r="D10" s="89">
        <v>196.03100000000001</v>
      </c>
      <c r="E10" s="89">
        <v>196.03100000000001</v>
      </c>
      <c r="F10" s="89">
        <v>196.03100000000001</v>
      </c>
      <c r="G10" s="89">
        <v>196.03100000000001</v>
      </c>
      <c r="H10" s="95"/>
      <c r="I10" s="95"/>
    </row>
    <row r="11" spans="1:9" ht="15" customHeight="1" x14ac:dyDescent="0.2">
      <c r="A11" s="11"/>
      <c r="B11" s="89"/>
      <c r="C11" s="89"/>
      <c r="D11" s="89"/>
      <c r="E11" s="89"/>
      <c r="F11" s="89"/>
      <c r="G11" s="89"/>
      <c r="H11" s="4"/>
    </row>
    <row r="12" spans="1:9" ht="15" customHeight="1" x14ac:dyDescent="0.2">
      <c r="A12" s="14" t="s">
        <v>21</v>
      </c>
      <c r="B12" s="86">
        <v>28613.532000000003</v>
      </c>
      <c r="C12" s="86">
        <v>28871.027999999998</v>
      </c>
      <c r="D12" s="86">
        <v>28700.582000000002</v>
      </c>
      <c r="E12" s="86">
        <v>28710.226000000002</v>
      </c>
      <c r="F12" s="86">
        <v>28714.224999999999</v>
      </c>
      <c r="G12" s="86">
        <v>28715.366000000002</v>
      </c>
    </row>
    <row r="13" spans="1:9" ht="15" customHeight="1" x14ac:dyDescent="0.2">
      <c r="A13" s="11" t="s">
        <v>52</v>
      </c>
      <c r="B13" s="89">
        <v>25842.951000000001</v>
      </c>
      <c r="C13" s="89">
        <v>25954.674999999999</v>
      </c>
      <c r="D13" s="89">
        <v>25786.593000000001</v>
      </c>
      <c r="E13" s="89">
        <v>25795.699000000001</v>
      </c>
      <c r="F13" s="89">
        <v>25799.698</v>
      </c>
      <c r="G13" s="89">
        <v>25800.839</v>
      </c>
      <c r="H13" s="95"/>
      <c r="I13" s="95"/>
    </row>
    <row r="14" spans="1:9" ht="15" customHeight="1" x14ac:dyDescent="0.2">
      <c r="A14" s="11" t="s">
        <v>74</v>
      </c>
      <c r="B14" s="89">
        <v>1220.864</v>
      </c>
      <c r="C14" s="89">
        <v>1333.1590000000001</v>
      </c>
      <c r="D14" s="89">
        <v>1333.5889999999999</v>
      </c>
      <c r="E14" s="89">
        <v>1334.127</v>
      </c>
      <c r="F14" s="89">
        <v>1334.127</v>
      </c>
      <c r="G14" s="89">
        <v>1334.127</v>
      </c>
      <c r="H14" s="95"/>
      <c r="I14" s="95"/>
    </row>
    <row r="15" spans="1:9" ht="19.2" customHeight="1" x14ac:dyDescent="0.2">
      <c r="A15" s="87" t="s">
        <v>16</v>
      </c>
      <c r="B15" s="89">
        <v>847.41200000000003</v>
      </c>
      <c r="C15" s="89">
        <v>879.79700000000003</v>
      </c>
      <c r="D15" s="89">
        <v>879.79600000000005</v>
      </c>
      <c r="E15" s="89">
        <v>879.79600000000005</v>
      </c>
      <c r="F15" s="89">
        <v>879.79600000000005</v>
      </c>
      <c r="G15" s="89">
        <v>879.79600000000005</v>
      </c>
      <c r="H15" s="95"/>
      <c r="I15" s="95"/>
    </row>
    <row r="16" spans="1:9" ht="21" customHeight="1" x14ac:dyDescent="0.2">
      <c r="A16" s="87" t="s">
        <v>75</v>
      </c>
      <c r="B16" s="89">
        <v>125.557</v>
      </c>
      <c r="C16" s="89">
        <v>129.75700000000001</v>
      </c>
      <c r="D16" s="89">
        <v>129.756</v>
      </c>
      <c r="E16" s="89">
        <v>129.756</v>
      </c>
      <c r="F16" s="89">
        <v>129.756</v>
      </c>
      <c r="G16" s="89">
        <v>129.756</v>
      </c>
      <c r="H16" s="95"/>
      <c r="I16" s="95"/>
    </row>
    <row r="17" spans="1:9" ht="15" customHeight="1" x14ac:dyDescent="0.2">
      <c r="A17" s="11" t="s">
        <v>4</v>
      </c>
      <c r="B17" s="89">
        <v>576.74800000000005</v>
      </c>
      <c r="C17" s="89">
        <v>573.64</v>
      </c>
      <c r="D17" s="89">
        <v>570.84799999999996</v>
      </c>
      <c r="E17" s="89">
        <v>570.84799999999996</v>
      </c>
      <c r="F17" s="89">
        <v>570.84799999999996</v>
      </c>
      <c r="G17" s="89">
        <v>570.84799999999996</v>
      </c>
    </row>
    <row r="18" spans="1:9" ht="15" customHeight="1" x14ac:dyDescent="0.2">
      <c r="A18" s="11"/>
      <c r="B18" s="89"/>
      <c r="C18" s="89"/>
      <c r="D18" s="89"/>
      <c r="E18" s="89"/>
      <c r="F18" s="89"/>
      <c r="G18" s="89"/>
    </row>
    <row r="19" spans="1:9" s="3" customFormat="1" ht="15" customHeight="1" x14ac:dyDescent="0.2">
      <c r="A19" s="88" t="s">
        <v>0</v>
      </c>
      <c r="B19" s="86">
        <v>3051.7220000000002</v>
      </c>
      <c r="C19" s="86">
        <v>4366.1580000000004</v>
      </c>
      <c r="D19" s="86">
        <v>4366.1970000000001</v>
      </c>
      <c r="E19" s="86">
        <v>4366.1970000000001</v>
      </c>
      <c r="F19" s="86">
        <v>4366.1970000000001</v>
      </c>
      <c r="G19" s="86">
        <v>4366.1970000000001</v>
      </c>
      <c r="H19" s="95"/>
      <c r="I19" s="95"/>
    </row>
    <row r="20" spans="1:9" ht="15" customHeight="1" x14ac:dyDescent="0.2">
      <c r="A20" s="11"/>
      <c r="B20" s="89"/>
      <c r="C20" s="89"/>
      <c r="D20" s="89"/>
      <c r="E20" s="89"/>
      <c r="F20" s="89"/>
      <c r="G20" s="89"/>
    </row>
    <row r="21" spans="1:9" ht="15" customHeight="1" x14ac:dyDescent="0.2">
      <c r="A21" s="14" t="s">
        <v>77</v>
      </c>
      <c r="B21" s="86">
        <v>6535.3969999999999</v>
      </c>
      <c r="C21" s="86">
        <v>6824.4310000000005</v>
      </c>
      <c r="D21" s="86">
        <v>6654.1369999999997</v>
      </c>
      <c r="E21" s="86">
        <v>6650.13</v>
      </c>
      <c r="F21" s="86">
        <v>6646.0470000000005</v>
      </c>
      <c r="G21" s="86">
        <v>6644.9189999999999</v>
      </c>
    </row>
    <row r="22" spans="1:9" ht="15" customHeight="1" x14ac:dyDescent="0.2">
      <c r="A22" s="11" t="s">
        <v>76</v>
      </c>
      <c r="B22" s="89">
        <v>4825.2259999999997</v>
      </c>
      <c r="C22" s="89">
        <v>5022.2719999999999</v>
      </c>
      <c r="D22" s="89">
        <v>4854.527</v>
      </c>
      <c r="E22" s="89">
        <v>4851.5590000000002</v>
      </c>
      <c r="F22" s="89">
        <v>4848.5140000000001</v>
      </c>
      <c r="G22" s="89">
        <v>4847.3860000000004</v>
      </c>
      <c r="H22" s="95"/>
      <c r="I22" s="95"/>
    </row>
    <row r="23" spans="1:9" ht="15" customHeight="1" x14ac:dyDescent="0.2">
      <c r="A23" s="11" t="s">
        <v>8</v>
      </c>
      <c r="B23" s="89">
        <v>1710.171</v>
      </c>
      <c r="C23" s="89">
        <v>1802.1590000000001</v>
      </c>
      <c r="D23" s="89">
        <v>1799.61</v>
      </c>
      <c r="E23" s="89">
        <v>1798.5709999999999</v>
      </c>
      <c r="F23" s="89">
        <v>1797.5329999999999</v>
      </c>
      <c r="G23" s="89">
        <v>1797.5329999999999</v>
      </c>
      <c r="H23" s="95"/>
      <c r="I23" s="95"/>
    </row>
    <row r="24" spans="1:9" ht="15" customHeight="1" x14ac:dyDescent="0.2">
      <c r="A24" s="11"/>
      <c r="B24" s="89"/>
      <c r="C24" s="89"/>
      <c r="D24" s="89"/>
      <c r="E24" s="89"/>
      <c r="F24" s="89"/>
      <c r="G24" s="89"/>
      <c r="H24" s="95"/>
      <c r="I24" s="95"/>
    </row>
    <row r="25" spans="1:9" s="3" customFormat="1" ht="15" customHeight="1" x14ac:dyDescent="0.2">
      <c r="A25" s="14" t="s">
        <v>19</v>
      </c>
      <c r="B25" s="86">
        <v>3396.0430000000001</v>
      </c>
      <c r="C25" s="86">
        <v>4257.174</v>
      </c>
      <c r="D25" s="86">
        <v>4316.4290000000001</v>
      </c>
      <c r="E25" s="86">
        <v>4304.0940000000001</v>
      </c>
      <c r="F25" s="86">
        <v>4292.1859999999997</v>
      </c>
      <c r="G25" s="86">
        <v>4280.5360000000001</v>
      </c>
    </row>
    <row r="26" spans="1:9" ht="15" customHeight="1" x14ac:dyDescent="0.2">
      <c r="A26" s="11"/>
      <c r="B26" s="89"/>
      <c r="C26" s="89"/>
      <c r="D26" s="89"/>
      <c r="E26" s="89"/>
      <c r="F26" s="89"/>
      <c r="G26" s="89"/>
      <c r="H26" s="95"/>
      <c r="I26" s="95"/>
    </row>
    <row r="27" spans="1:9" ht="15" customHeight="1" x14ac:dyDescent="0.2">
      <c r="A27" s="14" t="s">
        <v>5</v>
      </c>
      <c r="B27" s="86">
        <v>882.59999999999991</v>
      </c>
      <c r="C27" s="86">
        <v>892.22200000000009</v>
      </c>
      <c r="D27" s="86">
        <v>892.22300000000007</v>
      </c>
      <c r="E27" s="86">
        <v>892.22300000000007</v>
      </c>
      <c r="F27" s="86">
        <v>892.22300000000007</v>
      </c>
      <c r="G27" s="86">
        <v>892.22300000000007</v>
      </c>
    </row>
    <row r="28" spans="1:9" ht="15" customHeight="1" x14ac:dyDescent="0.2">
      <c r="A28" s="11" t="s">
        <v>6</v>
      </c>
      <c r="B28" s="89">
        <v>764.18899999999996</v>
      </c>
      <c r="C28" s="89">
        <v>751.04100000000005</v>
      </c>
      <c r="D28" s="89">
        <v>751.04100000000005</v>
      </c>
      <c r="E28" s="89">
        <v>751.04100000000005</v>
      </c>
      <c r="F28" s="89">
        <v>751.04100000000005</v>
      </c>
      <c r="G28" s="89">
        <v>751.04100000000005</v>
      </c>
      <c r="H28" s="95"/>
      <c r="I28" s="95"/>
    </row>
    <row r="29" spans="1:9" ht="15" customHeight="1" x14ac:dyDescent="0.2">
      <c r="A29" s="11" t="s">
        <v>7</v>
      </c>
      <c r="B29" s="89">
        <v>118.411</v>
      </c>
      <c r="C29" s="89">
        <v>141.18100000000001</v>
      </c>
      <c r="D29" s="89">
        <v>141.18199999999999</v>
      </c>
      <c r="E29" s="89">
        <v>141.18199999999999</v>
      </c>
      <c r="F29" s="89">
        <v>141.18199999999999</v>
      </c>
      <c r="G29" s="89">
        <v>141.18199999999999</v>
      </c>
      <c r="H29" s="95"/>
      <c r="I29" s="95"/>
    </row>
    <row r="30" spans="1:9" ht="15" customHeight="1" x14ac:dyDescent="0.2">
      <c r="A30" s="11"/>
      <c r="B30" s="89"/>
      <c r="C30" s="89"/>
      <c r="D30" s="89"/>
      <c r="E30" s="89"/>
      <c r="F30" s="89"/>
      <c r="G30" s="89"/>
    </row>
    <row r="31" spans="1:9" s="3" customFormat="1" ht="15" customHeight="1" x14ac:dyDescent="0.2">
      <c r="A31" s="14" t="s">
        <v>15</v>
      </c>
      <c r="B31" s="86">
        <v>1422.1</v>
      </c>
      <c r="C31" s="86">
        <v>1488.0160000000001</v>
      </c>
      <c r="D31" s="86">
        <v>1531.1410000000001</v>
      </c>
      <c r="E31" s="86">
        <v>1563.4880000000001</v>
      </c>
      <c r="F31" s="86">
        <v>1563.4880000000001</v>
      </c>
      <c r="G31" s="86">
        <v>1563.4880000000001</v>
      </c>
    </row>
    <row r="32" spans="1:9" ht="15" customHeight="1" x14ac:dyDescent="0.2">
      <c r="A32" s="11"/>
      <c r="B32" s="89"/>
      <c r="C32" s="89"/>
      <c r="D32" s="89"/>
      <c r="E32" s="89"/>
      <c r="F32" s="89"/>
      <c r="G32" s="89"/>
    </row>
    <row r="33" spans="1:9" s="3" customFormat="1" ht="9.75" customHeight="1" x14ac:dyDescent="0.2">
      <c r="A33" s="14" t="s">
        <v>9</v>
      </c>
      <c r="B33" s="86">
        <v>532.09299999999996</v>
      </c>
      <c r="C33" s="86">
        <v>1004.602</v>
      </c>
      <c r="D33" s="86">
        <v>725.50099999999998</v>
      </c>
      <c r="E33" s="86">
        <v>726.01800000000003</v>
      </c>
      <c r="F33" s="86">
        <v>732.94299999999998</v>
      </c>
      <c r="G33" s="86">
        <v>732.94299999999998</v>
      </c>
    </row>
    <row r="34" spans="1:9" ht="14.25" customHeight="1" x14ac:dyDescent="0.2">
      <c r="A34" s="14"/>
      <c r="B34" s="89"/>
      <c r="C34" s="89"/>
      <c r="D34" s="89"/>
      <c r="E34" s="89"/>
      <c r="F34" s="89"/>
      <c r="G34" s="89"/>
    </row>
    <row r="35" spans="1:9" s="3" customFormat="1" ht="14.25" customHeight="1" x14ac:dyDescent="0.2">
      <c r="A35" s="14" t="s">
        <v>13</v>
      </c>
      <c r="B35" s="86">
        <v>0</v>
      </c>
      <c r="C35" s="86">
        <v>32.692999999999998</v>
      </c>
      <c r="D35" s="86">
        <v>3703.1859999999997</v>
      </c>
      <c r="E35" s="86">
        <v>6598.4349999999995</v>
      </c>
      <c r="F35" s="86">
        <v>9402.8289999999997</v>
      </c>
      <c r="G35" s="86">
        <v>12235.692000000001</v>
      </c>
      <c r="H35" s="95"/>
      <c r="I35" s="95"/>
    </row>
    <row r="36" spans="1:9" ht="14.25" customHeight="1" x14ac:dyDescent="0.2">
      <c r="A36" s="53"/>
      <c r="B36" s="89"/>
      <c r="C36" s="89"/>
      <c r="D36" s="89"/>
      <c r="E36" s="89"/>
      <c r="F36" s="89"/>
      <c r="G36" s="89"/>
      <c r="H36" s="95"/>
      <c r="I36" s="95"/>
    </row>
    <row r="37" spans="1:9" ht="15" customHeight="1" x14ac:dyDescent="0.2">
      <c r="A37" s="15" t="s">
        <v>143</v>
      </c>
      <c r="B37" s="107">
        <v>51187.814999999995</v>
      </c>
      <c r="C37" s="107">
        <v>54875.681000000004</v>
      </c>
      <c r="D37" s="107">
        <v>58013.423000000003</v>
      </c>
      <c r="E37" s="107">
        <v>60892.356999999989</v>
      </c>
      <c r="F37" s="107">
        <v>63691.683999999994</v>
      </c>
      <c r="G37" s="107">
        <v>66512.91</v>
      </c>
      <c r="H37" s="95"/>
      <c r="I37" s="95"/>
    </row>
    <row r="38" spans="1:9" ht="15" customHeight="1" x14ac:dyDescent="0.2">
      <c r="A38" s="90" t="s">
        <v>46</v>
      </c>
      <c r="B38" s="89">
        <v>3077.8629999999998</v>
      </c>
      <c r="C38" s="89">
        <v>3239.3780000000002</v>
      </c>
      <c r="D38" s="89">
        <v>3327.35</v>
      </c>
      <c r="E38" s="89">
        <v>3378.1729999999998</v>
      </c>
      <c r="F38" s="89">
        <v>3363.3310000000001</v>
      </c>
      <c r="G38" s="89">
        <v>3516.944</v>
      </c>
    </row>
    <row r="39" spans="1:9" ht="15" customHeight="1" x14ac:dyDescent="0.2">
      <c r="A39" s="91" t="s">
        <v>144</v>
      </c>
      <c r="B39" s="107">
        <v>48109.951999999997</v>
      </c>
      <c r="C39" s="107">
        <v>51636.303000000007</v>
      </c>
      <c r="D39" s="107">
        <v>54686.073000000004</v>
      </c>
      <c r="E39" s="107">
        <v>57514.183999999987</v>
      </c>
      <c r="F39" s="107">
        <v>60328.352999999996</v>
      </c>
      <c r="G39" s="107">
        <v>62995.966</v>
      </c>
    </row>
    <row r="40" spans="1:9" ht="15" customHeight="1" x14ac:dyDescent="0.2">
      <c r="A40" s="16"/>
      <c r="B40" s="16"/>
      <c r="C40" s="16"/>
      <c r="D40" s="16"/>
      <c r="E40" s="16"/>
      <c r="F40" s="17"/>
      <c r="G40" s="17"/>
    </row>
    <row r="41" spans="1:9" ht="15" customHeight="1" x14ac:dyDescent="0.2">
      <c r="A41" s="16"/>
      <c r="B41" s="16"/>
      <c r="C41" s="16"/>
      <c r="D41" s="16"/>
      <c r="E41" s="16"/>
      <c r="F41" s="17"/>
    </row>
  </sheetData>
  <mergeCells count="1">
    <mergeCell ref="A1:G1"/>
  </mergeCells>
  <pageMargins left="0.11811023622047245" right="0" top="0.15748031496062992" bottom="0"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F20"/>
  <sheetViews>
    <sheetView workbookViewId="0">
      <selection activeCell="A19" sqref="A19:F20"/>
    </sheetView>
  </sheetViews>
  <sheetFormatPr defaultColWidth="9.109375" defaultRowHeight="10.199999999999999" x14ac:dyDescent="0.2"/>
  <cols>
    <col min="1" max="1" width="50.77734375" style="7" customWidth="1"/>
    <col min="2" max="2" width="8.77734375" style="7" bestFit="1" customWidth="1"/>
    <col min="3" max="6" width="7.77734375" style="7" bestFit="1" customWidth="1"/>
    <col min="7" max="16384" width="9.109375" style="7"/>
  </cols>
  <sheetData>
    <row r="1" spans="1:6" ht="22.5" customHeight="1" x14ac:dyDescent="0.2">
      <c r="A1" s="123" t="s">
        <v>60</v>
      </c>
      <c r="B1" s="123"/>
      <c r="C1" s="123"/>
      <c r="D1" s="123"/>
      <c r="E1" s="123"/>
      <c r="F1" s="123"/>
    </row>
    <row r="2" spans="1:6" ht="15" customHeight="1" x14ac:dyDescent="0.2">
      <c r="A2" s="20"/>
      <c r="B2" s="20">
        <v>2022</v>
      </c>
      <c r="C2" s="20">
        <v>2023</v>
      </c>
      <c r="D2" s="20">
        <v>2024</v>
      </c>
      <c r="E2" s="20">
        <v>2025</v>
      </c>
      <c r="F2" s="20">
        <v>2026</v>
      </c>
    </row>
    <row r="3" spans="1:6" ht="15" customHeight="1" x14ac:dyDescent="0.2">
      <c r="A3" s="21" t="s">
        <v>79</v>
      </c>
      <c r="B3" s="31">
        <v>1291.8219999999999</v>
      </c>
      <c r="C3" s="31">
        <v>1292.2370000000001</v>
      </c>
      <c r="D3" s="31">
        <v>1292.7570000000001</v>
      </c>
      <c r="E3" s="31">
        <v>1292.7570000000001</v>
      </c>
      <c r="F3" s="31">
        <v>1292.7570000000001</v>
      </c>
    </row>
    <row r="4" spans="1:6" ht="15" customHeight="1" x14ac:dyDescent="0.2">
      <c r="A4" s="23" t="s">
        <v>80</v>
      </c>
      <c r="B4" s="32">
        <v>41.337000000000216</v>
      </c>
      <c r="C4" s="32">
        <v>41.351999999999862</v>
      </c>
      <c r="D4" s="32">
        <v>41.369999999999891</v>
      </c>
      <c r="E4" s="32">
        <v>41.369999999999891</v>
      </c>
      <c r="F4" s="32">
        <v>41.369999999999891</v>
      </c>
    </row>
    <row r="5" spans="1:6" ht="15" customHeight="1" x14ac:dyDescent="0.2">
      <c r="A5" s="26" t="s">
        <v>81</v>
      </c>
      <c r="B5" s="33">
        <v>1333.1590000000001</v>
      </c>
      <c r="C5" s="33">
        <v>1333.5889999999999</v>
      </c>
      <c r="D5" s="33">
        <v>1334.127</v>
      </c>
      <c r="E5" s="33">
        <v>1334.127</v>
      </c>
      <c r="F5" s="33">
        <v>1334.127</v>
      </c>
    </row>
    <row r="6" spans="1:6" ht="15" customHeight="1" x14ac:dyDescent="0.2">
      <c r="A6" s="21"/>
      <c r="B6" s="22"/>
      <c r="C6" s="22"/>
      <c r="D6" s="22"/>
      <c r="E6" s="22"/>
      <c r="F6" s="22"/>
    </row>
    <row r="7" spans="1:6" ht="56.7" customHeight="1" x14ac:dyDescent="0.2">
      <c r="A7" s="129" t="s">
        <v>59</v>
      </c>
      <c r="B7" s="130"/>
      <c r="C7" s="130"/>
      <c r="D7" s="130"/>
      <c r="E7" s="130"/>
      <c r="F7" s="130"/>
    </row>
    <row r="8" spans="1:6" ht="22.5" customHeight="1" x14ac:dyDescent="0.2">
      <c r="A8" s="131" t="s">
        <v>106</v>
      </c>
      <c r="B8" s="132"/>
      <c r="C8" s="132"/>
      <c r="D8" s="132"/>
      <c r="E8" s="132"/>
      <c r="F8" s="132"/>
    </row>
    <row r="9" spans="1:6" x14ac:dyDescent="0.2">
      <c r="A9" s="21"/>
      <c r="B9" s="22"/>
      <c r="C9" s="22"/>
      <c r="D9" s="22"/>
      <c r="E9" s="22"/>
      <c r="F9" s="22"/>
    </row>
    <row r="10" spans="1:6" x14ac:dyDescent="0.2">
      <c r="A10" s="121" t="s">
        <v>84</v>
      </c>
      <c r="B10" s="122"/>
      <c r="C10" s="122"/>
      <c r="D10" s="122"/>
      <c r="E10" s="122"/>
      <c r="F10" s="122"/>
    </row>
    <row r="11" spans="1:6" x14ac:dyDescent="0.2">
      <c r="A11" s="34" t="s">
        <v>29</v>
      </c>
      <c r="B11" s="82"/>
      <c r="C11" s="82"/>
      <c r="D11" s="82"/>
      <c r="E11" s="82"/>
      <c r="F11" s="82"/>
    </row>
    <row r="12" spans="1:6" x14ac:dyDescent="0.2">
      <c r="A12" s="45" t="s">
        <v>83</v>
      </c>
      <c r="B12" s="30"/>
      <c r="C12" s="30"/>
      <c r="D12" s="30"/>
      <c r="E12" s="30"/>
      <c r="F12" s="30"/>
    </row>
    <row r="13" spans="1:6" x14ac:dyDescent="0.2">
      <c r="A13" s="39" t="s">
        <v>12</v>
      </c>
      <c r="B13" s="30">
        <v>32.052999999999997</v>
      </c>
      <c r="C13" s="30">
        <v>32.067999999999998</v>
      </c>
      <c r="D13" s="30">
        <v>32.085999999999999</v>
      </c>
      <c r="E13" s="30">
        <v>32.085999999999999</v>
      </c>
      <c r="F13" s="30">
        <v>32.085999999999999</v>
      </c>
    </row>
    <row r="14" spans="1:6" x14ac:dyDescent="0.2">
      <c r="A14" s="39" t="s">
        <v>23</v>
      </c>
      <c r="B14" s="30">
        <v>13.433999999999999</v>
      </c>
      <c r="C14" s="30">
        <v>13.433999999999999</v>
      </c>
      <c r="D14" s="30">
        <v>13.433999999999999</v>
      </c>
      <c r="E14" s="30">
        <v>13.433999999999999</v>
      </c>
      <c r="F14" s="30">
        <v>13.433999999999999</v>
      </c>
    </row>
    <row r="15" spans="1:6" x14ac:dyDescent="0.2">
      <c r="A15" s="39"/>
      <c r="B15" s="30"/>
      <c r="C15" s="30"/>
      <c r="D15" s="30"/>
      <c r="E15" s="30"/>
      <c r="F15" s="30"/>
    </row>
    <row r="16" spans="1:6" x14ac:dyDescent="0.2">
      <c r="A16" s="18" t="s">
        <v>30</v>
      </c>
      <c r="B16" s="30"/>
      <c r="C16" s="30"/>
      <c r="D16" s="30"/>
      <c r="E16" s="30"/>
      <c r="F16" s="30"/>
    </row>
    <row r="17" spans="1:6" x14ac:dyDescent="0.2">
      <c r="A17" s="45" t="s">
        <v>86</v>
      </c>
      <c r="B17" s="30">
        <v>-4.1500000000000004</v>
      </c>
      <c r="C17" s="30">
        <v>-4.1500000000000004</v>
      </c>
      <c r="D17" s="30">
        <v>-4.1500000000000004</v>
      </c>
      <c r="E17" s="30">
        <v>-4.1500000000000004</v>
      </c>
      <c r="F17" s="30">
        <v>-4.1500000000000004</v>
      </c>
    </row>
    <row r="18" spans="1:6" x14ac:dyDescent="0.2">
      <c r="A18" s="24"/>
      <c r="B18" s="25"/>
      <c r="C18" s="25"/>
      <c r="D18" s="25"/>
      <c r="E18" s="25"/>
      <c r="F18" s="25"/>
    </row>
    <row r="19" spans="1:6" x14ac:dyDescent="0.2">
      <c r="A19" s="5"/>
      <c r="B19" s="2"/>
      <c r="C19" s="2"/>
      <c r="D19" s="2"/>
      <c r="E19" s="2"/>
      <c r="F19" s="2"/>
    </row>
    <row r="20" spans="1:6" x14ac:dyDescent="0.2">
      <c r="A20" s="6"/>
      <c r="B20" s="10"/>
      <c r="C20" s="10"/>
      <c r="D20" s="10"/>
      <c r="E20" s="10"/>
      <c r="F20" s="10"/>
    </row>
  </sheetData>
  <mergeCells count="4">
    <mergeCell ref="A7:F7"/>
    <mergeCell ref="A8:F8"/>
    <mergeCell ref="A10:F10"/>
    <mergeCell ref="A1:F1"/>
  </mergeCells>
  <pageMargins left="0.11811023622047245" right="0.11811023622047245" top="0.74803149606299213" bottom="0.74803149606299213" header="0.31496062992125984" footer="0.31496062992125984"/>
  <pageSetup paperSize="9" scale="80" orientation="portrait"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F14"/>
  <sheetViews>
    <sheetView workbookViewId="0">
      <selection activeCell="A13" sqref="A13:F14"/>
    </sheetView>
  </sheetViews>
  <sheetFormatPr defaultColWidth="9.109375" defaultRowHeight="14.25" customHeight="1" x14ac:dyDescent="0.2"/>
  <cols>
    <col min="1" max="1" width="44.77734375" style="7" customWidth="1"/>
    <col min="2" max="6" width="6.88671875" style="7" bestFit="1" customWidth="1"/>
    <col min="7" max="16384" width="9.109375" style="7"/>
  </cols>
  <sheetData>
    <row r="1" spans="1:6" ht="18.45" customHeight="1" x14ac:dyDescent="0.2">
      <c r="A1" s="126" t="s">
        <v>44</v>
      </c>
      <c r="B1" s="126"/>
      <c r="C1" s="126"/>
      <c r="D1" s="126"/>
      <c r="E1" s="126"/>
      <c r="F1" s="126"/>
    </row>
    <row r="2" spans="1:6" ht="14.25" customHeight="1" x14ac:dyDescent="0.2">
      <c r="A2" s="20"/>
      <c r="B2" s="20">
        <v>2022</v>
      </c>
      <c r="C2" s="20">
        <v>2023</v>
      </c>
      <c r="D2" s="20">
        <v>2024</v>
      </c>
      <c r="E2" s="20">
        <v>2025</v>
      </c>
      <c r="F2" s="20">
        <v>2026</v>
      </c>
    </row>
    <row r="3" spans="1:6" ht="14.25" customHeight="1" x14ac:dyDescent="0.2">
      <c r="A3" s="21" t="s">
        <v>79</v>
      </c>
      <c r="B3" s="31">
        <v>848.54700000000003</v>
      </c>
      <c r="C3" s="31">
        <v>848.54600000000005</v>
      </c>
      <c r="D3" s="31">
        <v>848.54600000000005</v>
      </c>
      <c r="E3" s="31">
        <v>848.54600000000005</v>
      </c>
      <c r="F3" s="31">
        <v>848.54600000000005</v>
      </c>
    </row>
    <row r="4" spans="1:6" ht="14.25" customHeight="1" x14ac:dyDescent="0.2">
      <c r="A4" s="23" t="s">
        <v>80</v>
      </c>
      <c r="B4" s="32">
        <v>31.25</v>
      </c>
      <c r="C4" s="32">
        <v>31.25</v>
      </c>
      <c r="D4" s="32">
        <v>31.25</v>
      </c>
      <c r="E4" s="32">
        <v>31.25</v>
      </c>
      <c r="F4" s="32">
        <v>31.25</v>
      </c>
    </row>
    <row r="5" spans="1:6" ht="14.25" customHeight="1" x14ac:dyDescent="0.2">
      <c r="A5" s="26" t="s">
        <v>81</v>
      </c>
      <c r="B5" s="33">
        <v>879.79700000000003</v>
      </c>
      <c r="C5" s="33">
        <v>879.79600000000005</v>
      </c>
      <c r="D5" s="33">
        <v>879.79600000000005</v>
      </c>
      <c r="E5" s="33">
        <v>879.79600000000005</v>
      </c>
      <c r="F5" s="33">
        <v>879.79600000000005</v>
      </c>
    </row>
    <row r="6" spans="1:6" ht="10.199999999999999" x14ac:dyDescent="0.2">
      <c r="A6" s="21"/>
      <c r="B6" s="22"/>
      <c r="C6" s="22"/>
      <c r="D6" s="22"/>
      <c r="E6" s="22"/>
      <c r="F6" s="22"/>
    </row>
    <row r="7" spans="1:6" ht="21" customHeight="1" x14ac:dyDescent="0.2">
      <c r="A7" s="124" t="s">
        <v>62</v>
      </c>
      <c r="B7" s="125"/>
      <c r="C7" s="125"/>
      <c r="D7" s="125"/>
      <c r="E7" s="125"/>
      <c r="F7" s="125"/>
    </row>
    <row r="8" spans="1:6" ht="14.25" customHeight="1" x14ac:dyDescent="0.2">
      <c r="A8" s="78"/>
      <c r="B8" s="79"/>
      <c r="C8" s="79"/>
      <c r="D8" s="79"/>
      <c r="E8" s="79"/>
      <c r="F8" s="79"/>
    </row>
    <row r="9" spans="1:6" ht="14.25" customHeight="1" x14ac:dyDescent="0.2">
      <c r="A9" s="121" t="s">
        <v>84</v>
      </c>
      <c r="B9" s="122"/>
      <c r="C9" s="122"/>
      <c r="D9" s="122"/>
      <c r="E9" s="122"/>
      <c r="F9" s="122"/>
    </row>
    <row r="10" spans="1:6" ht="14.25" customHeight="1" x14ac:dyDescent="0.2">
      <c r="A10" s="42" t="s">
        <v>29</v>
      </c>
      <c r="B10" s="78"/>
      <c r="C10" s="78"/>
      <c r="D10" s="78"/>
      <c r="E10" s="78"/>
      <c r="F10" s="78"/>
    </row>
    <row r="11" spans="1:6" ht="10.199999999999999" x14ac:dyDescent="0.2">
      <c r="A11" s="45" t="s">
        <v>83</v>
      </c>
      <c r="B11" s="30">
        <v>31.25</v>
      </c>
      <c r="C11" s="30">
        <v>31.25</v>
      </c>
      <c r="D11" s="30">
        <v>31.25</v>
      </c>
      <c r="E11" s="30">
        <v>31.25</v>
      </c>
      <c r="F11" s="30">
        <v>31.25</v>
      </c>
    </row>
    <row r="12" spans="1:6" ht="14.25" customHeight="1" x14ac:dyDescent="0.2">
      <c r="A12" s="24"/>
      <c r="B12" s="25"/>
      <c r="C12" s="25"/>
      <c r="D12" s="25"/>
      <c r="E12" s="25"/>
      <c r="F12" s="25"/>
    </row>
    <row r="13" spans="1:6" ht="14.25" customHeight="1" x14ac:dyDescent="0.2">
      <c r="A13" s="5"/>
      <c r="B13" s="2"/>
      <c r="C13" s="2"/>
      <c r="D13" s="2"/>
      <c r="E13" s="2"/>
      <c r="F13" s="2"/>
    </row>
    <row r="14" spans="1:6" ht="14.25" customHeight="1" x14ac:dyDescent="0.2">
      <c r="A14" s="6"/>
      <c r="B14" s="10"/>
      <c r="C14" s="10"/>
      <c r="D14" s="10"/>
      <c r="E14" s="10"/>
      <c r="F14" s="10"/>
    </row>
  </sheetData>
  <mergeCells count="3">
    <mergeCell ref="A1:F1"/>
    <mergeCell ref="A7:F7"/>
    <mergeCell ref="A9:F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F14"/>
  <sheetViews>
    <sheetView workbookViewId="0">
      <selection activeCell="A13" sqref="A13:F14"/>
    </sheetView>
  </sheetViews>
  <sheetFormatPr defaultColWidth="9.109375" defaultRowHeight="10.199999999999999" x14ac:dyDescent="0.2"/>
  <cols>
    <col min="1" max="1" width="51.21875" style="7" customWidth="1"/>
    <col min="2" max="6" width="6.77734375" style="7" bestFit="1" customWidth="1"/>
    <col min="7" max="16384" width="9.109375" style="7"/>
  </cols>
  <sheetData>
    <row r="1" spans="1:6" ht="18.75" customHeight="1" x14ac:dyDescent="0.2">
      <c r="A1" s="126" t="s">
        <v>38</v>
      </c>
      <c r="B1" s="126"/>
      <c r="C1" s="126"/>
      <c r="D1" s="126"/>
      <c r="E1" s="126"/>
      <c r="F1" s="126"/>
    </row>
    <row r="2" spans="1:6" ht="17.25" customHeight="1" x14ac:dyDescent="0.2">
      <c r="A2" s="20"/>
      <c r="B2" s="20">
        <v>2022</v>
      </c>
      <c r="C2" s="20">
        <v>2023</v>
      </c>
      <c r="D2" s="20">
        <v>2024</v>
      </c>
      <c r="E2" s="20">
        <v>2025</v>
      </c>
      <c r="F2" s="20">
        <v>2026</v>
      </c>
    </row>
    <row r="3" spans="1:6" ht="17.25" customHeight="1" x14ac:dyDescent="0.2">
      <c r="A3" s="21" t="s">
        <v>79</v>
      </c>
      <c r="B3" s="31">
        <v>125.113</v>
      </c>
      <c r="C3" s="31">
        <v>125.11199999999999</v>
      </c>
      <c r="D3" s="31">
        <v>125.11199999999999</v>
      </c>
      <c r="E3" s="31">
        <v>125.11199999999999</v>
      </c>
      <c r="F3" s="31">
        <v>125.11199999999999</v>
      </c>
    </row>
    <row r="4" spans="1:6" ht="17.25" customHeight="1" x14ac:dyDescent="0.2">
      <c r="A4" s="23" t="s">
        <v>80</v>
      </c>
      <c r="B4" s="32">
        <v>4.6440000000000055</v>
      </c>
      <c r="C4" s="32">
        <v>4.6440000000000055</v>
      </c>
      <c r="D4" s="32">
        <v>4.6440000000000055</v>
      </c>
      <c r="E4" s="32">
        <v>4.6440000000000055</v>
      </c>
      <c r="F4" s="32">
        <v>4.6440000000000055</v>
      </c>
    </row>
    <row r="5" spans="1:6" ht="12" x14ac:dyDescent="0.2">
      <c r="A5" s="26" t="s">
        <v>81</v>
      </c>
      <c r="B5" s="33">
        <v>129.75700000000001</v>
      </c>
      <c r="C5" s="33">
        <v>129.756</v>
      </c>
      <c r="D5" s="33">
        <v>129.756</v>
      </c>
      <c r="E5" s="33">
        <v>129.756</v>
      </c>
      <c r="F5" s="33">
        <v>129.756</v>
      </c>
    </row>
    <row r="6" spans="1:6" x14ac:dyDescent="0.2">
      <c r="A6" s="21"/>
      <c r="B6" s="22"/>
      <c r="C6" s="22"/>
      <c r="D6" s="22"/>
      <c r="E6" s="22"/>
      <c r="F6" s="22"/>
    </row>
    <row r="7" spans="1:6" ht="64.05" customHeight="1" x14ac:dyDescent="0.2">
      <c r="A7" s="124" t="s">
        <v>67</v>
      </c>
      <c r="B7" s="125"/>
      <c r="C7" s="125"/>
      <c r="D7" s="125"/>
      <c r="E7" s="125"/>
      <c r="F7" s="125"/>
    </row>
    <row r="8" spans="1:6" ht="15" customHeight="1" x14ac:dyDescent="0.2">
      <c r="A8" s="21"/>
      <c r="B8" s="22"/>
      <c r="C8" s="22"/>
      <c r="D8" s="22"/>
      <c r="E8" s="22"/>
      <c r="F8" s="22"/>
    </row>
    <row r="9" spans="1:6" ht="12.9" customHeight="1" x14ac:dyDescent="0.2">
      <c r="A9" s="121" t="s">
        <v>84</v>
      </c>
      <c r="B9" s="122"/>
      <c r="C9" s="122"/>
      <c r="D9" s="122"/>
      <c r="E9" s="122"/>
      <c r="F9" s="122"/>
    </row>
    <row r="10" spans="1:6" ht="18" customHeight="1" x14ac:dyDescent="0.2">
      <c r="A10" s="42" t="s">
        <v>29</v>
      </c>
      <c r="B10" s="43"/>
      <c r="C10" s="43"/>
      <c r="D10" s="43"/>
      <c r="E10" s="43"/>
      <c r="F10" s="43"/>
    </row>
    <row r="11" spans="1:6" ht="15" customHeight="1" x14ac:dyDescent="0.2">
      <c r="A11" s="45" t="s">
        <v>83</v>
      </c>
      <c r="B11" s="30">
        <v>4.6440000000000001</v>
      </c>
      <c r="C11" s="30">
        <v>4.6440000000000001</v>
      </c>
      <c r="D11" s="30">
        <v>4.6440000000000001</v>
      </c>
      <c r="E11" s="30">
        <v>4.6440000000000001</v>
      </c>
      <c r="F11" s="30">
        <v>4.6440000000000001</v>
      </c>
    </row>
    <row r="12" spans="1:6" ht="14.7" customHeight="1" x14ac:dyDescent="0.2">
      <c r="A12" s="24"/>
      <c r="B12" s="25"/>
      <c r="C12" s="25"/>
      <c r="D12" s="25"/>
      <c r="E12" s="25"/>
      <c r="F12" s="25"/>
    </row>
    <row r="13" spans="1:6" x14ac:dyDescent="0.2">
      <c r="A13" s="5"/>
      <c r="B13" s="2"/>
      <c r="C13" s="2"/>
      <c r="D13" s="2"/>
      <c r="E13" s="2"/>
      <c r="F13" s="2"/>
    </row>
    <row r="14" spans="1:6" x14ac:dyDescent="0.2">
      <c r="A14" s="6"/>
      <c r="B14" s="38"/>
      <c r="C14" s="38"/>
      <c r="D14" s="38"/>
      <c r="E14" s="38"/>
      <c r="F14" s="38"/>
    </row>
  </sheetData>
  <mergeCells count="3">
    <mergeCell ref="A1:F1"/>
    <mergeCell ref="A7:F7"/>
    <mergeCell ref="A9:F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F19"/>
  <sheetViews>
    <sheetView workbookViewId="0">
      <selection activeCell="A18" sqref="A18:F19"/>
    </sheetView>
  </sheetViews>
  <sheetFormatPr defaultColWidth="9.109375" defaultRowHeight="10.199999999999999" x14ac:dyDescent="0.2"/>
  <cols>
    <col min="1" max="1" width="44.109375" style="7" customWidth="1"/>
    <col min="2" max="6" width="6.88671875" style="7" customWidth="1"/>
    <col min="7" max="16384" width="9.109375" style="7"/>
  </cols>
  <sheetData>
    <row r="1" spans="1:6" ht="27" customHeight="1" x14ac:dyDescent="0.2">
      <c r="A1" s="126" t="s">
        <v>37</v>
      </c>
      <c r="B1" s="126"/>
      <c r="C1" s="126"/>
      <c r="D1" s="126"/>
      <c r="E1" s="126"/>
      <c r="F1" s="126"/>
    </row>
    <row r="2" spans="1:6" ht="13.95" customHeight="1" x14ac:dyDescent="0.2">
      <c r="A2" s="20"/>
      <c r="B2" s="20">
        <v>2022</v>
      </c>
      <c r="C2" s="20">
        <v>2023</v>
      </c>
      <c r="D2" s="20">
        <v>2024</v>
      </c>
      <c r="E2" s="20">
        <v>2025</v>
      </c>
      <c r="F2" s="20">
        <v>2026</v>
      </c>
    </row>
    <row r="3" spans="1:6" ht="13.95" customHeight="1" x14ac:dyDescent="0.2">
      <c r="A3" s="21" t="s">
        <v>79</v>
      </c>
      <c r="B3" s="31">
        <v>553.11</v>
      </c>
      <c r="C3" s="31">
        <v>550.41800000000001</v>
      </c>
      <c r="D3" s="31">
        <v>550.41800000000001</v>
      </c>
      <c r="E3" s="31">
        <v>550.41800000000001</v>
      </c>
      <c r="F3" s="31">
        <v>550.41800000000001</v>
      </c>
    </row>
    <row r="4" spans="1:6" ht="13.95" customHeight="1" x14ac:dyDescent="0.2">
      <c r="A4" s="23" t="s">
        <v>80</v>
      </c>
      <c r="B4" s="32">
        <v>20.529999999999973</v>
      </c>
      <c r="C4" s="32">
        <v>20.42999999999995</v>
      </c>
      <c r="D4" s="32">
        <v>20.42999999999995</v>
      </c>
      <c r="E4" s="32">
        <v>20.42999999999995</v>
      </c>
      <c r="F4" s="32">
        <v>20.42999999999995</v>
      </c>
    </row>
    <row r="5" spans="1:6" ht="13.95" customHeight="1" x14ac:dyDescent="0.2">
      <c r="A5" s="26" t="s">
        <v>81</v>
      </c>
      <c r="B5" s="33">
        <v>573.64</v>
      </c>
      <c r="C5" s="33">
        <v>570.84799999999996</v>
      </c>
      <c r="D5" s="33">
        <v>570.84799999999996</v>
      </c>
      <c r="E5" s="33">
        <v>570.84799999999996</v>
      </c>
      <c r="F5" s="33">
        <v>570.84799999999996</v>
      </c>
    </row>
    <row r="6" spans="1:6" x14ac:dyDescent="0.2">
      <c r="A6" s="21"/>
      <c r="B6" s="22"/>
      <c r="C6" s="22"/>
      <c r="D6" s="22"/>
      <c r="E6" s="22"/>
      <c r="F6" s="22"/>
    </row>
    <row r="7" spans="1:6" ht="33" customHeight="1" x14ac:dyDescent="0.2">
      <c r="A7" s="124" t="s">
        <v>68</v>
      </c>
      <c r="B7" s="125"/>
      <c r="C7" s="125"/>
      <c r="D7" s="125"/>
      <c r="E7" s="125"/>
      <c r="F7" s="125"/>
    </row>
    <row r="8" spans="1:6" ht="15" customHeight="1" x14ac:dyDescent="0.2">
      <c r="A8" s="21"/>
      <c r="B8" s="22"/>
      <c r="C8" s="22"/>
      <c r="D8" s="22"/>
      <c r="E8" s="22"/>
      <c r="F8" s="22"/>
    </row>
    <row r="9" spans="1:6" ht="13.2" customHeight="1" x14ac:dyDescent="0.2">
      <c r="A9" s="121" t="s">
        <v>84</v>
      </c>
      <c r="B9" s="122"/>
      <c r="C9" s="122"/>
      <c r="D9" s="122"/>
      <c r="E9" s="122"/>
      <c r="F9" s="122"/>
    </row>
    <row r="10" spans="1:6" ht="13.2" customHeight="1" x14ac:dyDescent="0.2">
      <c r="A10" s="42" t="s">
        <v>29</v>
      </c>
      <c r="B10" s="40"/>
      <c r="C10" s="40"/>
      <c r="D10" s="40"/>
      <c r="E10" s="40"/>
      <c r="F10" s="40"/>
    </row>
    <row r="11" spans="1:6" ht="13.2" customHeight="1" x14ac:dyDescent="0.2">
      <c r="A11" s="45" t="s">
        <v>83</v>
      </c>
      <c r="B11" s="30">
        <v>20.53</v>
      </c>
      <c r="C11" s="30">
        <v>20.43</v>
      </c>
      <c r="D11" s="30">
        <v>20.43</v>
      </c>
      <c r="E11" s="30">
        <v>20.43</v>
      </c>
      <c r="F11" s="30">
        <v>20.43</v>
      </c>
    </row>
    <row r="12" spans="1:6" ht="13.2" customHeight="1" x14ac:dyDescent="0.2">
      <c r="A12" s="45"/>
      <c r="B12" s="30"/>
      <c r="C12" s="30"/>
      <c r="D12" s="30"/>
      <c r="E12" s="30"/>
      <c r="F12" s="30"/>
    </row>
    <row r="13" spans="1:6" ht="13.2" customHeight="1" x14ac:dyDescent="0.2">
      <c r="A13" s="18" t="s">
        <v>30</v>
      </c>
      <c r="B13" s="30"/>
      <c r="C13" s="30"/>
      <c r="D13" s="30"/>
      <c r="E13" s="30"/>
      <c r="F13" s="30"/>
    </row>
    <row r="14" spans="1:6" ht="13.2" customHeight="1" x14ac:dyDescent="0.2">
      <c r="A14" s="45" t="s">
        <v>107</v>
      </c>
      <c r="B14" s="30"/>
      <c r="C14" s="30"/>
      <c r="D14" s="30"/>
      <c r="E14" s="30"/>
      <c r="F14" s="30"/>
    </row>
    <row r="15" spans="1:6" ht="13.2" customHeight="1" x14ac:dyDescent="0.2">
      <c r="A15" s="39" t="s">
        <v>145</v>
      </c>
      <c r="B15" s="30">
        <v>1.2</v>
      </c>
      <c r="C15" s="30">
        <v>1.2</v>
      </c>
      <c r="D15" s="30">
        <v>1.2</v>
      </c>
      <c r="E15" s="30">
        <v>1.2</v>
      </c>
      <c r="F15" s="30">
        <v>1.2</v>
      </c>
    </row>
    <row r="16" spans="1:6" ht="13.2" customHeight="1" x14ac:dyDescent="0.2">
      <c r="A16" s="39" t="s">
        <v>87</v>
      </c>
      <c r="B16" s="30">
        <v>-1.2</v>
      </c>
      <c r="C16" s="30">
        <v>-1.2</v>
      </c>
      <c r="D16" s="30">
        <v>-1.2</v>
      </c>
      <c r="E16" s="30">
        <v>-1.2</v>
      </c>
      <c r="F16" s="30">
        <v>-1.2</v>
      </c>
    </row>
    <row r="17" spans="1:6" ht="13.2" customHeight="1" x14ac:dyDescent="0.2">
      <c r="A17" s="24"/>
      <c r="B17" s="25"/>
      <c r="C17" s="25"/>
      <c r="D17" s="25"/>
      <c r="E17" s="25"/>
      <c r="F17" s="25"/>
    </row>
    <row r="18" spans="1:6" x14ac:dyDescent="0.2">
      <c r="A18" s="5"/>
      <c r="B18" s="2"/>
      <c r="C18" s="2"/>
      <c r="D18" s="2"/>
      <c r="E18" s="2"/>
      <c r="F18" s="2"/>
    </row>
    <row r="19" spans="1:6" x14ac:dyDescent="0.2">
      <c r="A19" s="6"/>
      <c r="B19" s="38"/>
      <c r="C19" s="38"/>
      <c r="D19" s="38"/>
      <c r="E19" s="38"/>
      <c r="F19" s="38"/>
    </row>
  </sheetData>
  <mergeCells count="3">
    <mergeCell ref="A1:F1"/>
    <mergeCell ref="A7:F7"/>
    <mergeCell ref="A9:F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F14"/>
  <sheetViews>
    <sheetView workbookViewId="0">
      <selection activeCell="A13" sqref="A13:F14"/>
    </sheetView>
  </sheetViews>
  <sheetFormatPr defaultColWidth="9.109375" defaultRowHeight="10.199999999999999" x14ac:dyDescent="0.2"/>
  <cols>
    <col min="1" max="1" width="42" style="7" customWidth="1"/>
    <col min="2" max="6" width="7.77734375" style="7" bestFit="1" customWidth="1"/>
    <col min="7" max="16384" width="9.109375" style="7"/>
  </cols>
  <sheetData>
    <row r="1" spans="1:6" ht="19.5" customHeight="1" x14ac:dyDescent="0.2">
      <c r="A1" s="126" t="s">
        <v>36</v>
      </c>
      <c r="B1" s="126"/>
      <c r="C1" s="126"/>
      <c r="D1" s="126"/>
      <c r="E1" s="126"/>
      <c r="F1" s="126"/>
    </row>
    <row r="2" spans="1:6" x14ac:dyDescent="0.2">
      <c r="A2" s="20"/>
      <c r="B2" s="20">
        <v>2022</v>
      </c>
      <c r="C2" s="20">
        <v>2023</v>
      </c>
      <c r="D2" s="20">
        <v>2024</v>
      </c>
      <c r="E2" s="20">
        <v>2025</v>
      </c>
      <c r="F2" s="20">
        <v>2026</v>
      </c>
    </row>
    <row r="3" spans="1:6" x14ac:dyDescent="0.2">
      <c r="A3" s="21" t="s">
        <v>79</v>
      </c>
      <c r="B3" s="31">
        <v>4203.6360000000004</v>
      </c>
      <c r="C3" s="31">
        <v>4203.674</v>
      </c>
      <c r="D3" s="31">
        <v>4203.674</v>
      </c>
      <c r="E3" s="31">
        <v>4203.674</v>
      </c>
      <c r="F3" s="31">
        <v>4203.674</v>
      </c>
    </row>
    <row r="4" spans="1:6" ht="12" x14ac:dyDescent="0.2">
      <c r="A4" s="23" t="s">
        <v>80</v>
      </c>
      <c r="B4" s="32">
        <v>162.52199999999993</v>
      </c>
      <c r="C4" s="32">
        <v>162.52300000000014</v>
      </c>
      <c r="D4" s="32">
        <v>162.52300000000014</v>
      </c>
      <c r="E4" s="32">
        <v>162.52300000000014</v>
      </c>
      <c r="F4" s="32">
        <v>162.52300000000014</v>
      </c>
    </row>
    <row r="5" spans="1:6" ht="12" x14ac:dyDescent="0.2">
      <c r="A5" s="26" t="s">
        <v>81</v>
      </c>
      <c r="B5" s="33">
        <v>4366.1580000000004</v>
      </c>
      <c r="C5" s="33">
        <v>4366.1970000000001</v>
      </c>
      <c r="D5" s="33">
        <v>4366.1970000000001</v>
      </c>
      <c r="E5" s="33">
        <v>4366.1970000000001</v>
      </c>
      <c r="F5" s="33">
        <v>4366.1970000000001</v>
      </c>
    </row>
    <row r="6" spans="1:6" ht="30.75" customHeight="1" x14ac:dyDescent="0.2">
      <c r="A6" s="124" t="s">
        <v>65</v>
      </c>
      <c r="B6" s="125"/>
      <c r="C6" s="125"/>
      <c r="D6" s="125"/>
      <c r="E6" s="125"/>
      <c r="F6" s="125"/>
    </row>
    <row r="7" spans="1:6" ht="15" customHeight="1" x14ac:dyDescent="0.2">
      <c r="A7" s="21"/>
      <c r="B7" s="22"/>
      <c r="C7" s="22"/>
      <c r="D7" s="22"/>
      <c r="E7" s="22"/>
      <c r="F7" s="22"/>
    </row>
    <row r="8" spans="1:6" x14ac:dyDescent="0.2">
      <c r="A8" s="48"/>
      <c r="B8" s="49"/>
      <c r="C8" s="49"/>
      <c r="D8" s="49"/>
      <c r="E8" s="49"/>
      <c r="F8" s="49"/>
    </row>
    <row r="9" spans="1:6" x14ac:dyDescent="0.2">
      <c r="A9" s="133" t="s">
        <v>84</v>
      </c>
      <c r="B9" s="134"/>
      <c r="C9" s="134"/>
      <c r="D9" s="134"/>
      <c r="E9" s="134"/>
      <c r="F9" s="134"/>
    </row>
    <row r="10" spans="1:6" x14ac:dyDescent="0.2">
      <c r="A10" s="47" t="s">
        <v>29</v>
      </c>
      <c r="B10" s="39"/>
      <c r="C10" s="72"/>
      <c r="D10" s="72"/>
      <c r="E10" s="72"/>
      <c r="F10" s="72"/>
    </row>
    <row r="11" spans="1:6" x14ac:dyDescent="0.2">
      <c r="A11" s="45" t="s">
        <v>83</v>
      </c>
      <c r="B11" s="30">
        <v>162.52199999999999</v>
      </c>
      <c r="C11" s="30">
        <v>162.523</v>
      </c>
      <c r="D11" s="30">
        <v>162.523</v>
      </c>
      <c r="E11" s="30">
        <v>162.523</v>
      </c>
      <c r="F11" s="30">
        <v>162.523</v>
      </c>
    </row>
    <row r="12" spans="1:6" x14ac:dyDescent="0.2">
      <c r="A12" s="76"/>
      <c r="B12" s="28"/>
      <c r="C12" s="28"/>
      <c r="D12" s="28"/>
      <c r="E12" s="28"/>
      <c r="F12" s="28"/>
    </row>
    <row r="13" spans="1:6" x14ac:dyDescent="0.2">
      <c r="A13" s="5"/>
      <c r="B13" s="2"/>
      <c r="C13" s="2"/>
      <c r="D13" s="2"/>
      <c r="E13" s="2"/>
      <c r="F13" s="2"/>
    </row>
    <row r="14" spans="1:6" x14ac:dyDescent="0.2">
      <c r="A14" s="6"/>
      <c r="B14" s="38"/>
      <c r="C14" s="38"/>
      <c r="D14" s="38"/>
      <c r="E14" s="38"/>
      <c r="F14" s="38"/>
    </row>
  </sheetData>
  <mergeCells count="3">
    <mergeCell ref="A1:F1"/>
    <mergeCell ref="A6:F6"/>
    <mergeCell ref="A9:F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F20"/>
  <sheetViews>
    <sheetView workbookViewId="0">
      <selection activeCell="A19" sqref="A19:F20"/>
    </sheetView>
  </sheetViews>
  <sheetFormatPr defaultColWidth="9.109375" defaultRowHeight="10.199999999999999" x14ac:dyDescent="0.2"/>
  <cols>
    <col min="1" max="1" width="48.21875" style="7" customWidth="1"/>
    <col min="2" max="6" width="7.88671875" style="7" bestFit="1" customWidth="1"/>
    <col min="7" max="7" width="8.109375" style="7" bestFit="1" customWidth="1"/>
    <col min="8" max="11" width="9.21875" style="7" bestFit="1" customWidth="1"/>
    <col min="12" max="16384" width="9.109375" style="7"/>
  </cols>
  <sheetData>
    <row r="1" spans="1:6" x14ac:dyDescent="0.2">
      <c r="A1" s="126" t="s">
        <v>78</v>
      </c>
      <c r="B1" s="126"/>
      <c r="C1" s="126"/>
      <c r="D1" s="126"/>
      <c r="E1" s="126"/>
      <c r="F1" s="126"/>
    </row>
    <row r="2" spans="1:6" x14ac:dyDescent="0.2">
      <c r="A2" s="20"/>
      <c r="B2" s="20">
        <v>2022</v>
      </c>
      <c r="C2" s="20">
        <v>2023</v>
      </c>
      <c r="D2" s="20">
        <v>2024</v>
      </c>
      <c r="E2" s="20">
        <v>2025</v>
      </c>
      <c r="F2" s="20">
        <v>2026</v>
      </c>
    </row>
    <row r="3" spans="1:6" x14ac:dyDescent="0.2">
      <c r="A3" s="21" t="s">
        <v>79</v>
      </c>
      <c r="B3" s="31">
        <v>4901.1090000000004</v>
      </c>
      <c r="C3" s="31">
        <v>4737.9589999999998</v>
      </c>
      <c r="D3" s="31">
        <v>4735.0619999999999</v>
      </c>
      <c r="E3" s="31">
        <v>4732.2330000000002</v>
      </c>
      <c r="F3" s="31">
        <v>4731.1329999999998</v>
      </c>
    </row>
    <row r="4" spans="1:6" ht="12" x14ac:dyDescent="0.2">
      <c r="A4" s="23" t="s">
        <v>80</v>
      </c>
      <c r="B4" s="32">
        <v>121.16299999999956</v>
      </c>
      <c r="C4" s="32">
        <v>116.56800000000021</v>
      </c>
      <c r="D4" s="32">
        <v>116.4970000000003</v>
      </c>
      <c r="E4" s="32">
        <v>116.28099999999995</v>
      </c>
      <c r="F4" s="32">
        <v>116.25300000000061</v>
      </c>
    </row>
    <row r="5" spans="1:6" ht="12" x14ac:dyDescent="0.2">
      <c r="A5" s="26" t="s">
        <v>81</v>
      </c>
      <c r="B5" s="33">
        <v>5022.2719999999999</v>
      </c>
      <c r="C5" s="33">
        <v>4854.527</v>
      </c>
      <c r="D5" s="33">
        <v>4851.5590000000002</v>
      </c>
      <c r="E5" s="33">
        <v>4848.5140000000001</v>
      </c>
      <c r="F5" s="33">
        <v>4847.3860000000004</v>
      </c>
    </row>
    <row r="6" spans="1:6" x14ac:dyDescent="0.2">
      <c r="A6" s="21"/>
      <c r="B6" s="22"/>
      <c r="C6" s="22"/>
      <c r="D6" s="22"/>
      <c r="E6" s="22"/>
      <c r="F6" s="22"/>
    </row>
    <row r="7" spans="1:6" x14ac:dyDescent="0.2">
      <c r="A7" s="124" t="s">
        <v>146</v>
      </c>
      <c r="B7" s="125"/>
      <c r="C7" s="125"/>
      <c r="D7" s="125"/>
      <c r="E7" s="125"/>
      <c r="F7" s="125"/>
    </row>
    <row r="8" spans="1:6" x14ac:dyDescent="0.2">
      <c r="A8" s="96"/>
      <c r="B8" s="97"/>
      <c r="C8" s="97"/>
      <c r="D8" s="97"/>
      <c r="E8" s="97"/>
      <c r="F8" s="97"/>
    </row>
    <row r="9" spans="1:6" x14ac:dyDescent="0.2">
      <c r="A9" s="121" t="s">
        <v>84</v>
      </c>
      <c r="B9" s="122"/>
      <c r="C9" s="122"/>
      <c r="D9" s="122"/>
      <c r="E9" s="122"/>
      <c r="F9" s="122"/>
    </row>
    <row r="10" spans="1:6" x14ac:dyDescent="0.2">
      <c r="A10" s="42" t="s">
        <v>29</v>
      </c>
      <c r="B10" s="43"/>
      <c r="C10" s="43"/>
      <c r="D10" s="43"/>
      <c r="E10" s="43"/>
      <c r="F10" s="43"/>
    </row>
    <row r="11" spans="1:6" x14ac:dyDescent="0.2">
      <c r="A11" s="45" t="s">
        <v>83</v>
      </c>
      <c r="B11" s="30">
        <v>121.303</v>
      </c>
      <c r="C11" s="30">
        <v>117.265</v>
      </c>
      <c r="D11" s="30">
        <v>117.194</v>
      </c>
      <c r="E11" s="30">
        <v>117.124</v>
      </c>
      <c r="F11" s="30">
        <v>117.096</v>
      </c>
    </row>
    <row r="12" spans="1:6" x14ac:dyDescent="0.2">
      <c r="A12" s="74"/>
      <c r="B12" s="30"/>
      <c r="C12" s="30"/>
      <c r="D12" s="30"/>
      <c r="E12" s="30"/>
      <c r="F12" s="30"/>
    </row>
    <row r="13" spans="1:6" x14ac:dyDescent="0.2">
      <c r="A13" s="92" t="s">
        <v>30</v>
      </c>
      <c r="B13" s="30"/>
      <c r="C13" s="30"/>
      <c r="D13" s="30"/>
      <c r="E13" s="30"/>
      <c r="F13" s="30"/>
    </row>
    <row r="14" spans="1:6" x14ac:dyDescent="0.2">
      <c r="A14" s="74" t="s">
        <v>107</v>
      </c>
      <c r="B14" s="30"/>
      <c r="C14" s="30"/>
      <c r="D14" s="30"/>
      <c r="E14" s="30"/>
      <c r="F14" s="30"/>
    </row>
    <row r="15" spans="1:6" x14ac:dyDescent="0.2">
      <c r="A15" s="104" t="s">
        <v>147</v>
      </c>
      <c r="B15" s="30">
        <v>2.5</v>
      </c>
      <c r="C15" s="30">
        <v>10</v>
      </c>
      <c r="D15" s="30">
        <v>10</v>
      </c>
      <c r="E15" s="30">
        <v>10</v>
      </c>
      <c r="F15" s="30">
        <v>10</v>
      </c>
    </row>
    <row r="16" spans="1:6" x14ac:dyDescent="0.2">
      <c r="A16" s="93" t="s">
        <v>148</v>
      </c>
      <c r="B16" s="30">
        <v>-2.5</v>
      </c>
      <c r="C16" s="30">
        <v>-10</v>
      </c>
      <c r="D16" s="30">
        <v>-10</v>
      </c>
      <c r="E16" s="30">
        <v>-10</v>
      </c>
      <c r="F16" s="30">
        <v>-10</v>
      </c>
    </row>
    <row r="17" spans="1:6" x14ac:dyDescent="0.2">
      <c r="A17" s="104" t="s">
        <v>108</v>
      </c>
      <c r="B17" s="30">
        <v>-0.14000000000000001</v>
      </c>
      <c r="C17" s="30">
        <v>-0.69699999999999995</v>
      </c>
      <c r="D17" s="30">
        <v>-0.69699999999999995</v>
      </c>
      <c r="E17" s="30">
        <v>-0.84299999999999997</v>
      </c>
      <c r="F17" s="30">
        <v>-0.84299999999999997</v>
      </c>
    </row>
    <row r="18" spans="1:6" x14ac:dyDescent="0.2">
      <c r="A18" s="24"/>
      <c r="B18" s="25"/>
      <c r="C18" s="25"/>
      <c r="D18" s="25"/>
      <c r="E18" s="25"/>
      <c r="F18" s="25"/>
    </row>
    <row r="19" spans="1:6" x14ac:dyDescent="0.2">
      <c r="A19" s="5"/>
      <c r="B19" s="2"/>
      <c r="C19" s="2"/>
      <c r="D19" s="2"/>
      <c r="E19" s="2"/>
      <c r="F19" s="2"/>
    </row>
    <row r="20" spans="1:6" x14ac:dyDescent="0.2">
      <c r="A20" s="6"/>
      <c r="B20" s="38"/>
      <c r="C20" s="38"/>
      <c r="D20" s="38"/>
      <c r="E20" s="38"/>
      <c r="F20" s="38"/>
    </row>
  </sheetData>
  <mergeCells count="3">
    <mergeCell ref="A1:F1"/>
    <mergeCell ref="A7:F7"/>
    <mergeCell ref="A9:F9"/>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F14"/>
  <sheetViews>
    <sheetView workbookViewId="0">
      <selection activeCell="A13" sqref="A13:F14"/>
    </sheetView>
  </sheetViews>
  <sheetFormatPr defaultColWidth="9.109375" defaultRowHeight="10.199999999999999" x14ac:dyDescent="0.2"/>
  <cols>
    <col min="1" max="1" width="45" style="7" customWidth="1"/>
    <col min="2" max="6" width="7.77734375" style="7" bestFit="1" customWidth="1"/>
    <col min="7" max="7" width="7.33203125" style="7" customWidth="1"/>
    <col min="8" max="16384" width="9.109375" style="7"/>
  </cols>
  <sheetData>
    <row r="1" spans="1:6" ht="15.75" customHeight="1" x14ac:dyDescent="0.2">
      <c r="A1" s="126" t="s">
        <v>35</v>
      </c>
      <c r="B1" s="126"/>
      <c r="C1" s="126"/>
      <c r="D1" s="126"/>
      <c r="E1" s="126"/>
      <c r="F1" s="126"/>
    </row>
    <row r="2" spans="1:6" x14ac:dyDescent="0.2">
      <c r="A2" s="20"/>
      <c r="B2" s="20">
        <v>2022</v>
      </c>
      <c r="C2" s="20">
        <v>2023</v>
      </c>
      <c r="D2" s="20">
        <v>2024</v>
      </c>
      <c r="E2" s="20">
        <v>2025</v>
      </c>
      <c r="F2" s="20">
        <v>2026</v>
      </c>
    </row>
    <row r="3" spans="1:6" x14ac:dyDescent="0.2">
      <c r="A3" s="21" t="s">
        <v>79</v>
      </c>
      <c r="B3" s="31">
        <v>1763.7639999999999</v>
      </c>
      <c r="C3" s="31">
        <v>1761.269</v>
      </c>
      <c r="D3" s="31">
        <v>1760.252</v>
      </c>
      <c r="E3" s="31">
        <v>1759.2360000000001</v>
      </c>
      <c r="F3" s="31">
        <v>1759.2360000000001</v>
      </c>
    </row>
    <row r="4" spans="1:6" ht="12" x14ac:dyDescent="0.2">
      <c r="A4" s="23" t="s">
        <v>80</v>
      </c>
      <c r="B4" s="32">
        <v>38.395000000000209</v>
      </c>
      <c r="C4" s="32">
        <v>38.340999999999894</v>
      </c>
      <c r="D4" s="32">
        <v>38.31899999999996</v>
      </c>
      <c r="E4" s="32">
        <v>38.296999999999798</v>
      </c>
      <c r="F4" s="32">
        <v>38.296999999999798</v>
      </c>
    </row>
    <row r="5" spans="1:6" ht="12" x14ac:dyDescent="0.2">
      <c r="A5" s="26" t="s">
        <v>81</v>
      </c>
      <c r="B5" s="33">
        <v>1802.1590000000001</v>
      </c>
      <c r="C5" s="33">
        <v>1799.61</v>
      </c>
      <c r="D5" s="33">
        <v>1798.5709999999999</v>
      </c>
      <c r="E5" s="33">
        <v>1797.5329999999999</v>
      </c>
      <c r="F5" s="33">
        <v>1797.5329999999999</v>
      </c>
    </row>
    <row r="6" spans="1:6" x14ac:dyDescent="0.2">
      <c r="A6" s="21"/>
      <c r="B6" s="22"/>
      <c r="C6" s="22"/>
      <c r="D6" s="22"/>
      <c r="E6" s="22"/>
      <c r="F6" s="22"/>
    </row>
    <row r="7" spans="1:6" ht="23.25" customHeight="1" x14ac:dyDescent="0.2">
      <c r="A7" s="124" t="s">
        <v>54</v>
      </c>
      <c r="B7" s="124"/>
      <c r="C7" s="124"/>
      <c r="D7" s="124"/>
      <c r="E7" s="124"/>
      <c r="F7" s="124"/>
    </row>
    <row r="8" spans="1:6" x14ac:dyDescent="0.2">
      <c r="A8" s="21"/>
      <c r="B8" s="22"/>
      <c r="C8" s="22"/>
      <c r="D8" s="22"/>
      <c r="E8" s="22"/>
      <c r="F8" s="22"/>
    </row>
    <row r="9" spans="1:6" x14ac:dyDescent="0.2">
      <c r="A9" s="121" t="s">
        <v>84</v>
      </c>
      <c r="B9" s="122"/>
      <c r="C9" s="122"/>
      <c r="D9" s="122"/>
      <c r="E9" s="122"/>
      <c r="F9" s="122"/>
    </row>
    <row r="10" spans="1:6" x14ac:dyDescent="0.2">
      <c r="A10" s="42" t="s">
        <v>29</v>
      </c>
      <c r="B10" s="40"/>
      <c r="C10" s="40"/>
      <c r="D10" s="40"/>
      <c r="E10" s="40"/>
      <c r="F10" s="40"/>
    </row>
    <row r="11" spans="1:6" x14ac:dyDescent="0.2">
      <c r="A11" s="45" t="s">
        <v>83</v>
      </c>
      <c r="B11" s="30">
        <v>38.395000000000003</v>
      </c>
      <c r="C11" s="30">
        <v>38.341000000000001</v>
      </c>
      <c r="D11" s="30">
        <v>38.319000000000003</v>
      </c>
      <c r="E11" s="30">
        <v>38.296999999999997</v>
      </c>
      <c r="F11" s="30">
        <v>38.296999999999997</v>
      </c>
    </row>
    <row r="12" spans="1:6" x14ac:dyDescent="0.2">
      <c r="A12" s="24"/>
      <c r="B12" s="25"/>
      <c r="C12" s="25"/>
      <c r="D12" s="25"/>
      <c r="E12" s="25"/>
      <c r="F12" s="25"/>
    </row>
    <row r="13" spans="1:6" x14ac:dyDescent="0.2">
      <c r="A13" s="5"/>
      <c r="B13" s="2"/>
      <c r="C13" s="2"/>
      <c r="D13" s="2"/>
      <c r="E13" s="2"/>
      <c r="F13" s="2"/>
    </row>
    <row r="14" spans="1:6" x14ac:dyDescent="0.2">
      <c r="A14" s="6"/>
      <c r="B14" s="38"/>
      <c r="C14" s="38"/>
      <c r="D14" s="38"/>
      <c r="E14" s="38"/>
      <c r="F14" s="38"/>
    </row>
  </sheetData>
  <mergeCells count="3">
    <mergeCell ref="A1:F1"/>
    <mergeCell ref="A7:F7"/>
    <mergeCell ref="A9:F9"/>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sheetPr>
  <dimension ref="A1:F28"/>
  <sheetViews>
    <sheetView workbookViewId="0">
      <selection activeCell="A13" sqref="A13:F14"/>
    </sheetView>
  </sheetViews>
  <sheetFormatPr defaultColWidth="9.109375" defaultRowHeight="10.199999999999999" x14ac:dyDescent="0.2"/>
  <cols>
    <col min="1" max="1" width="43.21875" style="7" customWidth="1"/>
    <col min="2" max="6" width="7.77734375" style="7" bestFit="1" customWidth="1"/>
    <col min="7" max="16384" width="9.109375" style="7"/>
  </cols>
  <sheetData>
    <row r="1" spans="1:6" ht="17.7" customHeight="1" x14ac:dyDescent="0.2">
      <c r="A1" s="126" t="s">
        <v>20</v>
      </c>
      <c r="B1" s="126"/>
      <c r="C1" s="126"/>
      <c r="D1" s="126"/>
      <c r="E1" s="126"/>
      <c r="F1" s="126"/>
    </row>
    <row r="2" spans="1:6" x14ac:dyDescent="0.2">
      <c r="A2" s="20"/>
      <c r="B2" s="20">
        <v>2022</v>
      </c>
      <c r="C2" s="20">
        <v>2023</v>
      </c>
      <c r="D2" s="20">
        <v>2024</v>
      </c>
      <c r="E2" s="20">
        <v>2025</v>
      </c>
      <c r="F2" s="20">
        <v>2026</v>
      </c>
    </row>
    <row r="3" spans="1:6" x14ac:dyDescent="0.2">
      <c r="A3" s="21" t="s">
        <v>79</v>
      </c>
      <c r="B3" s="31">
        <v>4098.7089999999998</v>
      </c>
      <c r="C3" s="31">
        <v>4155.7579999999998</v>
      </c>
      <c r="D3" s="31">
        <v>4143.8819999999996</v>
      </c>
      <c r="E3" s="31">
        <v>4132.4170000000004</v>
      </c>
      <c r="F3" s="31">
        <v>4121.201</v>
      </c>
    </row>
    <row r="4" spans="1:6" ht="12" x14ac:dyDescent="0.2">
      <c r="A4" s="23" t="s">
        <v>80</v>
      </c>
      <c r="B4" s="32">
        <v>158.46500000000015</v>
      </c>
      <c r="C4" s="32">
        <v>160.67100000000028</v>
      </c>
      <c r="D4" s="32">
        <v>160.21200000000044</v>
      </c>
      <c r="E4" s="32">
        <v>159.76899999999932</v>
      </c>
      <c r="F4" s="32">
        <v>159.33500000000004</v>
      </c>
    </row>
    <row r="5" spans="1:6" ht="12" x14ac:dyDescent="0.2">
      <c r="A5" s="26" t="s">
        <v>81</v>
      </c>
      <c r="B5" s="33">
        <v>4257.174</v>
      </c>
      <c r="C5" s="33">
        <v>4316.4290000000001</v>
      </c>
      <c r="D5" s="33">
        <v>4304.0940000000001</v>
      </c>
      <c r="E5" s="33">
        <v>4292.1859999999997</v>
      </c>
      <c r="F5" s="33">
        <v>4280.5360000000001</v>
      </c>
    </row>
    <row r="6" spans="1:6" x14ac:dyDescent="0.2">
      <c r="A6" s="21"/>
      <c r="B6" s="22"/>
      <c r="C6" s="22"/>
      <c r="D6" s="22"/>
      <c r="E6" s="22"/>
      <c r="F6" s="22"/>
    </row>
    <row r="7" spans="1:6" ht="48" customHeight="1" x14ac:dyDescent="0.2">
      <c r="A7" s="124" t="s">
        <v>55</v>
      </c>
      <c r="B7" s="125"/>
      <c r="C7" s="125"/>
      <c r="D7" s="125"/>
      <c r="E7" s="125"/>
      <c r="F7" s="125"/>
    </row>
    <row r="8" spans="1:6" x14ac:dyDescent="0.2">
      <c r="A8" s="21"/>
      <c r="B8" s="22"/>
      <c r="C8" s="22"/>
      <c r="D8" s="22"/>
      <c r="E8" s="22"/>
      <c r="F8" s="22"/>
    </row>
    <row r="9" spans="1:6" x14ac:dyDescent="0.2">
      <c r="A9" s="121" t="s">
        <v>84</v>
      </c>
      <c r="B9" s="122"/>
      <c r="C9" s="122"/>
      <c r="D9" s="122"/>
      <c r="E9" s="122"/>
      <c r="F9" s="122"/>
    </row>
    <row r="10" spans="1:6" x14ac:dyDescent="0.2">
      <c r="A10" s="42" t="s">
        <v>29</v>
      </c>
      <c r="B10" s="30"/>
      <c r="C10" s="40"/>
      <c r="D10" s="40"/>
      <c r="E10" s="40"/>
      <c r="F10" s="40"/>
    </row>
    <row r="11" spans="1:6" x14ac:dyDescent="0.2">
      <c r="A11" s="45" t="s">
        <v>83</v>
      </c>
      <c r="B11" s="30">
        <v>158.465</v>
      </c>
      <c r="C11" s="30">
        <v>160.67099999999999</v>
      </c>
      <c r="D11" s="30">
        <v>160.21199999999999</v>
      </c>
      <c r="E11" s="30">
        <v>159.76900000000001</v>
      </c>
      <c r="F11" s="30">
        <v>159.33500000000001</v>
      </c>
    </row>
    <row r="12" spans="1:6" x14ac:dyDescent="0.2">
      <c r="A12" s="24"/>
      <c r="B12" s="25"/>
      <c r="C12" s="25"/>
      <c r="D12" s="25"/>
      <c r="E12" s="25"/>
      <c r="F12" s="25"/>
    </row>
    <row r="13" spans="1:6" x14ac:dyDescent="0.2">
      <c r="A13" s="5"/>
      <c r="B13" s="2"/>
      <c r="C13" s="2"/>
      <c r="D13" s="2"/>
      <c r="E13" s="2"/>
      <c r="F13" s="2"/>
    </row>
    <row r="14" spans="1:6" x14ac:dyDescent="0.2">
      <c r="A14" s="6"/>
      <c r="B14" s="38"/>
      <c r="C14" s="38"/>
      <c r="D14" s="38"/>
      <c r="E14" s="38"/>
      <c r="F14" s="38"/>
    </row>
    <row r="15" spans="1:6" s="8" customFormat="1" x14ac:dyDescent="0.2"/>
    <row r="16" spans="1:6" s="8" customFormat="1" x14ac:dyDescent="0.2"/>
    <row r="17" spans="1:6" s="8" customFormat="1" x14ac:dyDescent="0.2"/>
    <row r="18" spans="1:6" s="8" customFormat="1" x14ac:dyDescent="0.2"/>
    <row r="19" spans="1:6" s="8" customFormat="1" x14ac:dyDescent="0.2"/>
    <row r="20" spans="1:6" s="8" customFormat="1" x14ac:dyDescent="0.2"/>
    <row r="21" spans="1:6" s="8" customFormat="1" x14ac:dyDescent="0.2"/>
    <row r="22" spans="1:6" s="8" customFormat="1" x14ac:dyDescent="0.2"/>
    <row r="23" spans="1:6" s="8" customFormat="1" x14ac:dyDescent="0.2"/>
    <row r="24" spans="1:6" s="8" customFormat="1" x14ac:dyDescent="0.2"/>
    <row r="25" spans="1:6" s="8" customFormat="1" x14ac:dyDescent="0.2"/>
    <row r="26" spans="1:6" s="8" customFormat="1" x14ac:dyDescent="0.2"/>
    <row r="27" spans="1:6" s="8" customFormat="1" x14ac:dyDescent="0.2"/>
    <row r="28" spans="1:6" x14ac:dyDescent="0.2">
      <c r="A28" s="8"/>
      <c r="B28" s="8"/>
      <c r="C28" s="8"/>
      <c r="D28" s="8"/>
      <c r="E28" s="8"/>
      <c r="F28" s="8"/>
    </row>
  </sheetData>
  <mergeCells count="3">
    <mergeCell ref="A1:F1"/>
    <mergeCell ref="A7:F7"/>
    <mergeCell ref="A9:F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sheetPr>
  <dimension ref="A1:F14"/>
  <sheetViews>
    <sheetView workbookViewId="0">
      <selection activeCell="A13" sqref="A13:F14"/>
    </sheetView>
  </sheetViews>
  <sheetFormatPr defaultColWidth="9.109375" defaultRowHeight="10.199999999999999" x14ac:dyDescent="0.2"/>
  <cols>
    <col min="1" max="1" width="45" style="7" customWidth="1"/>
    <col min="2" max="6" width="6.77734375" style="7" bestFit="1" customWidth="1"/>
    <col min="7" max="16384" width="9.109375" style="7"/>
  </cols>
  <sheetData>
    <row r="1" spans="1:6" ht="16.5" customHeight="1" x14ac:dyDescent="0.2">
      <c r="A1" s="126" t="s">
        <v>34</v>
      </c>
      <c r="B1" s="126"/>
      <c r="C1" s="126"/>
      <c r="D1" s="126"/>
      <c r="E1" s="126"/>
      <c r="F1" s="126"/>
    </row>
    <row r="2" spans="1:6" x14ac:dyDescent="0.2">
      <c r="A2" s="20"/>
      <c r="B2" s="20">
        <v>2022</v>
      </c>
      <c r="C2" s="20">
        <v>2023</v>
      </c>
      <c r="D2" s="20">
        <v>2024</v>
      </c>
      <c r="E2" s="20">
        <v>2025</v>
      </c>
      <c r="F2" s="20">
        <v>2026</v>
      </c>
    </row>
    <row r="3" spans="1:6" x14ac:dyDescent="0.2">
      <c r="A3" s="21" t="s">
        <v>79</v>
      </c>
      <c r="B3" s="31">
        <v>721.39800000000002</v>
      </c>
      <c r="C3" s="31">
        <v>721.39800000000002</v>
      </c>
      <c r="D3" s="31">
        <v>721.39800000000002</v>
      </c>
      <c r="E3" s="31">
        <v>721.39800000000002</v>
      </c>
      <c r="F3" s="31">
        <v>721.39800000000002</v>
      </c>
    </row>
    <row r="4" spans="1:6" ht="12" x14ac:dyDescent="0.2">
      <c r="A4" s="23" t="s">
        <v>80</v>
      </c>
      <c r="B4" s="32">
        <v>29.643000000000029</v>
      </c>
      <c r="C4" s="32">
        <v>29.643000000000029</v>
      </c>
      <c r="D4" s="32">
        <v>29.643000000000029</v>
      </c>
      <c r="E4" s="32">
        <v>29.643000000000029</v>
      </c>
      <c r="F4" s="32">
        <v>29.643000000000029</v>
      </c>
    </row>
    <row r="5" spans="1:6" ht="12" x14ac:dyDescent="0.2">
      <c r="A5" s="26" t="s">
        <v>81</v>
      </c>
      <c r="B5" s="33">
        <v>751.04100000000005</v>
      </c>
      <c r="C5" s="33">
        <v>751.04100000000005</v>
      </c>
      <c r="D5" s="33">
        <v>751.04100000000005</v>
      </c>
      <c r="E5" s="33">
        <v>751.04100000000005</v>
      </c>
      <c r="F5" s="33">
        <v>751.04100000000005</v>
      </c>
    </row>
    <row r="6" spans="1:6" x14ac:dyDescent="0.2">
      <c r="A6" s="21"/>
      <c r="B6" s="22"/>
      <c r="C6" s="22"/>
      <c r="D6" s="22"/>
      <c r="E6" s="22"/>
      <c r="F6" s="22"/>
    </row>
    <row r="7" spans="1:6" ht="30.45" customHeight="1" x14ac:dyDescent="0.2">
      <c r="A7" s="124" t="s">
        <v>22</v>
      </c>
      <c r="B7" s="125"/>
      <c r="C7" s="125"/>
      <c r="D7" s="125"/>
      <c r="E7" s="125"/>
      <c r="F7" s="125"/>
    </row>
    <row r="8" spans="1:6" x14ac:dyDescent="0.2">
      <c r="A8" s="21"/>
      <c r="B8" s="22"/>
      <c r="C8" s="22"/>
      <c r="D8" s="22"/>
      <c r="E8" s="22"/>
      <c r="F8" s="22"/>
    </row>
    <row r="9" spans="1:6" x14ac:dyDescent="0.2">
      <c r="A9" s="121" t="s">
        <v>84</v>
      </c>
      <c r="B9" s="122"/>
      <c r="C9" s="122"/>
      <c r="D9" s="122"/>
      <c r="E9" s="122"/>
      <c r="F9" s="122"/>
    </row>
    <row r="10" spans="1:6" x14ac:dyDescent="0.2">
      <c r="A10" s="42" t="s">
        <v>29</v>
      </c>
      <c r="B10" s="30"/>
      <c r="C10" s="43"/>
      <c r="D10" s="43"/>
      <c r="E10" s="43"/>
      <c r="F10" s="43"/>
    </row>
    <row r="11" spans="1:6" x14ac:dyDescent="0.2">
      <c r="A11" s="45" t="s">
        <v>83</v>
      </c>
      <c r="B11" s="30">
        <v>29.643000000000001</v>
      </c>
      <c r="C11" s="30">
        <v>29.643000000000001</v>
      </c>
      <c r="D11" s="30">
        <v>29.643000000000001</v>
      </c>
      <c r="E11" s="30">
        <v>29.643000000000001</v>
      </c>
      <c r="F11" s="30">
        <v>29.643000000000001</v>
      </c>
    </row>
    <row r="12" spans="1:6" x14ac:dyDescent="0.2">
      <c r="A12" s="24"/>
      <c r="B12" s="25"/>
      <c r="C12" s="25"/>
      <c r="D12" s="25"/>
      <c r="E12" s="25"/>
      <c r="F12" s="25"/>
    </row>
    <row r="13" spans="1:6" x14ac:dyDescent="0.2">
      <c r="A13" s="5"/>
      <c r="B13" s="2"/>
      <c r="C13" s="2"/>
      <c r="D13" s="2"/>
      <c r="E13" s="2"/>
      <c r="F13" s="2"/>
    </row>
    <row r="14" spans="1:6" x14ac:dyDescent="0.2">
      <c r="A14" s="6"/>
      <c r="B14" s="38"/>
      <c r="C14" s="38"/>
      <c r="D14" s="38"/>
      <c r="E14" s="38"/>
      <c r="F14" s="38"/>
    </row>
  </sheetData>
  <mergeCells count="3">
    <mergeCell ref="A1:F1"/>
    <mergeCell ref="A7:F7"/>
    <mergeCell ref="A9:F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F14"/>
  <sheetViews>
    <sheetView workbookViewId="0">
      <selection activeCell="A13" sqref="A13:F14"/>
    </sheetView>
  </sheetViews>
  <sheetFormatPr defaultColWidth="9.109375" defaultRowHeight="10.199999999999999" x14ac:dyDescent="0.2"/>
  <cols>
    <col min="1" max="1" width="45.6640625" style="7" customWidth="1"/>
    <col min="2" max="6" width="6.88671875" style="7" bestFit="1" customWidth="1"/>
    <col min="7" max="16384" width="9.109375" style="7"/>
  </cols>
  <sheetData>
    <row r="1" spans="1:6" ht="13.95" customHeight="1" x14ac:dyDescent="0.2">
      <c r="A1" s="126" t="s">
        <v>50</v>
      </c>
      <c r="B1" s="126"/>
      <c r="C1" s="126"/>
      <c r="D1" s="126"/>
      <c r="E1" s="126"/>
      <c r="F1" s="126"/>
    </row>
    <row r="2" spans="1:6" x14ac:dyDescent="0.2">
      <c r="A2" s="20"/>
      <c r="B2" s="20">
        <v>2022</v>
      </c>
      <c r="C2" s="20">
        <v>2023</v>
      </c>
      <c r="D2" s="20">
        <v>2024</v>
      </c>
      <c r="E2" s="20">
        <v>2025</v>
      </c>
      <c r="F2" s="20">
        <v>2026</v>
      </c>
    </row>
    <row r="3" spans="1:6" ht="13.95" customHeight="1" x14ac:dyDescent="0.2">
      <c r="A3" s="21" t="s">
        <v>79</v>
      </c>
      <c r="B3" s="31">
        <v>135.60900000000001</v>
      </c>
      <c r="C3" s="31">
        <v>135.61000000000001</v>
      </c>
      <c r="D3" s="31">
        <v>135.61000000000001</v>
      </c>
      <c r="E3" s="31">
        <v>135.61000000000001</v>
      </c>
      <c r="F3" s="31">
        <v>135.61000000000001</v>
      </c>
    </row>
    <row r="4" spans="1:6" ht="13.95" customHeight="1" x14ac:dyDescent="0.2">
      <c r="A4" s="23" t="s">
        <v>80</v>
      </c>
      <c r="B4" s="32">
        <v>5.5720000000000027</v>
      </c>
      <c r="C4" s="32">
        <v>5.5719999999999743</v>
      </c>
      <c r="D4" s="32">
        <v>5.5719999999999743</v>
      </c>
      <c r="E4" s="32">
        <v>5.5719999999999743</v>
      </c>
      <c r="F4" s="32">
        <v>5.5719999999999743</v>
      </c>
    </row>
    <row r="5" spans="1:6" ht="13.95" customHeight="1" x14ac:dyDescent="0.2">
      <c r="A5" s="26" t="s">
        <v>81</v>
      </c>
      <c r="B5" s="33">
        <v>141.18100000000001</v>
      </c>
      <c r="C5" s="33">
        <v>141.18199999999999</v>
      </c>
      <c r="D5" s="33">
        <v>141.18199999999999</v>
      </c>
      <c r="E5" s="33">
        <v>141.18199999999999</v>
      </c>
      <c r="F5" s="33">
        <v>141.18199999999999</v>
      </c>
    </row>
    <row r="6" spans="1:6" ht="14.25" customHeight="1" x14ac:dyDescent="0.2">
      <c r="A6" s="21"/>
      <c r="B6" s="22"/>
      <c r="C6" s="22"/>
      <c r="D6" s="22"/>
      <c r="E6" s="22"/>
      <c r="F6" s="22"/>
    </row>
    <row r="7" spans="1:6" ht="86.4" customHeight="1" x14ac:dyDescent="0.2">
      <c r="A7" s="124" t="s">
        <v>56</v>
      </c>
      <c r="B7" s="125"/>
      <c r="C7" s="125"/>
      <c r="D7" s="125"/>
      <c r="E7" s="125"/>
      <c r="F7" s="125"/>
    </row>
    <row r="8" spans="1:6" x14ac:dyDescent="0.2">
      <c r="A8" s="59"/>
      <c r="B8" s="60"/>
      <c r="C8" s="60"/>
      <c r="D8" s="60"/>
      <c r="E8" s="60"/>
      <c r="F8" s="60"/>
    </row>
    <row r="9" spans="1:6" x14ac:dyDescent="0.2">
      <c r="A9" s="121" t="s">
        <v>84</v>
      </c>
      <c r="B9" s="122"/>
      <c r="C9" s="122"/>
      <c r="D9" s="122"/>
      <c r="E9" s="122"/>
      <c r="F9" s="122"/>
    </row>
    <row r="10" spans="1:6" x14ac:dyDescent="0.2">
      <c r="A10" s="42" t="s">
        <v>29</v>
      </c>
      <c r="B10" s="30"/>
      <c r="C10" s="43"/>
      <c r="D10" s="43"/>
      <c r="E10" s="43"/>
      <c r="F10" s="43"/>
    </row>
    <row r="11" spans="1:6" x14ac:dyDescent="0.2">
      <c r="A11" s="45" t="s">
        <v>83</v>
      </c>
      <c r="B11" s="30">
        <v>5.5720000000000001</v>
      </c>
      <c r="C11" s="30">
        <v>5.5720000000000001</v>
      </c>
      <c r="D11" s="30">
        <v>5.5720000000000001</v>
      </c>
      <c r="E11" s="30">
        <v>5.5720000000000001</v>
      </c>
      <c r="F11" s="30">
        <v>5.5720000000000001</v>
      </c>
    </row>
    <row r="12" spans="1:6" x14ac:dyDescent="0.2">
      <c r="A12" s="77"/>
      <c r="B12" s="28"/>
      <c r="C12" s="28"/>
      <c r="D12" s="28"/>
      <c r="E12" s="28"/>
      <c r="F12" s="28"/>
    </row>
    <row r="13" spans="1:6" x14ac:dyDescent="0.2">
      <c r="A13" s="5"/>
      <c r="B13" s="2"/>
      <c r="C13" s="2"/>
      <c r="D13" s="2"/>
      <c r="E13" s="2"/>
      <c r="F13" s="2"/>
    </row>
    <row r="14" spans="1:6" x14ac:dyDescent="0.2">
      <c r="A14" s="6"/>
      <c r="B14" s="38"/>
      <c r="C14" s="38"/>
      <c r="D14" s="38"/>
      <c r="E14" s="38"/>
      <c r="F14" s="38"/>
    </row>
  </sheetData>
  <mergeCells count="3">
    <mergeCell ref="A1:F1"/>
    <mergeCell ref="A7:F7"/>
    <mergeCell ref="A9:F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F19"/>
  <sheetViews>
    <sheetView zoomScaleNormal="100" workbookViewId="0">
      <selection activeCell="A13" sqref="A13:F14"/>
    </sheetView>
  </sheetViews>
  <sheetFormatPr defaultColWidth="9.109375" defaultRowHeight="10.199999999999999" x14ac:dyDescent="0.2"/>
  <cols>
    <col min="1" max="1" width="49.6640625" style="7" customWidth="1"/>
    <col min="2" max="5" width="7.77734375" style="7" bestFit="1" customWidth="1"/>
    <col min="6" max="6" width="7.33203125" style="7" customWidth="1"/>
    <col min="7" max="16384" width="9.109375" style="7"/>
  </cols>
  <sheetData>
    <row r="1" spans="1:6" ht="24" customHeight="1" x14ac:dyDescent="0.2">
      <c r="A1" s="123" t="s">
        <v>17</v>
      </c>
      <c r="B1" s="123"/>
      <c r="C1" s="123"/>
      <c r="D1" s="123"/>
      <c r="E1" s="123"/>
      <c r="F1" s="123"/>
    </row>
    <row r="2" spans="1:6" x14ac:dyDescent="0.2">
      <c r="A2" s="20"/>
      <c r="B2" s="20">
        <v>2022</v>
      </c>
      <c r="C2" s="20">
        <v>2023</v>
      </c>
      <c r="D2" s="20">
        <v>2024</v>
      </c>
      <c r="E2" s="20">
        <v>2025</v>
      </c>
      <c r="F2" s="20">
        <v>2026</v>
      </c>
    </row>
    <row r="3" spans="1:6" ht="16.95" customHeight="1" x14ac:dyDescent="0.2">
      <c r="A3" s="21" t="s">
        <v>79</v>
      </c>
      <c r="B3" s="31">
        <v>3585.201</v>
      </c>
      <c r="C3" s="31">
        <v>3560.8960000000002</v>
      </c>
      <c r="D3" s="31">
        <v>3561.3960000000002</v>
      </c>
      <c r="E3" s="31">
        <v>3561.3960000000002</v>
      </c>
      <c r="F3" s="31">
        <v>3561.3960000000002</v>
      </c>
    </row>
    <row r="4" spans="1:6" ht="16.95" customHeight="1" x14ac:dyDescent="0.2">
      <c r="A4" s="23" t="s">
        <v>80</v>
      </c>
      <c r="B4" s="32">
        <v>135.04899999999998</v>
      </c>
      <c r="C4" s="32">
        <v>134.13400000000001</v>
      </c>
      <c r="D4" s="32">
        <v>134.15299999999979</v>
      </c>
      <c r="E4" s="32">
        <v>134.15299999999979</v>
      </c>
      <c r="F4" s="32">
        <v>134.15299999999979</v>
      </c>
    </row>
    <row r="5" spans="1:6" ht="16.95" customHeight="1" x14ac:dyDescent="0.2">
      <c r="A5" s="26" t="s">
        <v>81</v>
      </c>
      <c r="B5" s="33">
        <v>3720.25</v>
      </c>
      <c r="C5" s="33">
        <v>3695.03</v>
      </c>
      <c r="D5" s="33">
        <v>3695.549</v>
      </c>
      <c r="E5" s="33">
        <v>3695.549</v>
      </c>
      <c r="F5" s="33">
        <v>3695.549</v>
      </c>
    </row>
    <row r="6" spans="1:6" x14ac:dyDescent="0.2">
      <c r="A6" s="21"/>
      <c r="B6" s="22"/>
      <c r="C6" s="22"/>
      <c r="D6" s="22"/>
      <c r="E6" s="22"/>
      <c r="F6" s="22"/>
    </row>
    <row r="7" spans="1:6" ht="49.5" customHeight="1" x14ac:dyDescent="0.2">
      <c r="A7" s="124" t="s">
        <v>71</v>
      </c>
      <c r="B7" s="125"/>
      <c r="C7" s="125"/>
      <c r="D7" s="125"/>
      <c r="E7" s="125"/>
      <c r="F7" s="125"/>
    </row>
    <row r="8" spans="1:6" ht="16.5" customHeight="1" x14ac:dyDescent="0.2">
      <c r="A8" s="21"/>
      <c r="B8" s="22"/>
      <c r="C8" s="22"/>
      <c r="D8" s="22"/>
      <c r="E8" s="22"/>
      <c r="F8" s="22"/>
    </row>
    <row r="9" spans="1:6" ht="13.5" customHeight="1" x14ac:dyDescent="0.2">
      <c r="A9" s="121" t="s">
        <v>82</v>
      </c>
      <c r="B9" s="122"/>
      <c r="C9" s="122"/>
      <c r="D9" s="122"/>
      <c r="E9" s="122"/>
      <c r="F9" s="122"/>
    </row>
    <row r="10" spans="1:6" ht="13.5" customHeight="1" x14ac:dyDescent="0.2">
      <c r="A10" s="42" t="s">
        <v>29</v>
      </c>
      <c r="B10" s="94"/>
      <c r="C10" s="94"/>
      <c r="D10" s="94"/>
      <c r="E10" s="94"/>
      <c r="F10" s="94"/>
    </row>
    <row r="11" spans="1:6" ht="13.5" customHeight="1" x14ac:dyDescent="0.2">
      <c r="A11" s="45" t="s">
        <v>83</v>
      </c>
      <c r="B11" s="43">
        <v>135.04900000000001</v>
      </c>
      <c r="C11" s="43">
        <v>134.13399999999999</v>
      </c>
      <c r="D11" s="43">
        <v>134.15299999999999</v>
      </c>
      <c r="E11" s="43">
        <v>134.15299999999999</v>
      </c>
      <c r="F11" s="43">
        <v>134.15299999999999</v>
      </c>
    </row>
    <row r="12" spans="1:6" x14ac:dyDescent="0.2">
      <c r="A12" s="58"/>
      <c r="B12" s="28"/>
      <c r="C12" s="28"/>
      <c r="D12" s="28"/>
      <c r="E12" s="28"/>
      <c r="F12" s="28"/>
    </row>
    <row r="13" spans="1:6" x14ac:dyDescent="0.2">
      <c r="A13" s="5"/>
      <c r="B13" s="2"/>
      <c r="C13" s="2"/>
      <c r="D13" s="2"/>
      <c r="E13" s="2"/>
      <c r="F13" s="2"/>
    </row>
    <row r="14" spans="1:6" x14ac:dyDescent="0.2">
      <c r="A14" s="6"/>
      <c r="B14" s="10"/>
      <c r="C14" s="10"/>
      <c r="D14" s="10"/>
      <c r="E14" s="10"/>
      <c r="F14" s="10"/>
    </row>
    <row r="15" spans="1:6" x14ac:dyDescent="0.2">
      <c r="B15" s="2"/>
      <c r="C15" s="2"/>
      <c r="D15" s="2"/>
      <c r="E15" s="2"/>
      <c r="F15" s="2"/>
    </row>
    <row r="16" spans="1:6" ht="14.7" customHeight="1" x14ac:dyDescent="0.2">
      <c r="A16" s="80"/>
    </row>
    <row r="17" spans="1:6" s="9" customFormat="1" x14ac:dyDescent="0.2">
      <c r="A17" s="7"/>
      <c r="B17" s="7"/>
      <c r="C17" s="7"/>
      <c r="D17" s="7"/>
      <c r="E17" s="7"/>
      <c r="F17" s="7"/>
    </row>
    <row r="19" spans="1:6" x14ac:dyDescent="0.2">
      <c r="C19" s="2"/>
      <c r="D19" s="2"/>
      <c r="E19" s="2"/>
      <c r="F19" s="2"/>
    </row>
  </sheetData>
  <mergeCells count="3">
    <mergeCell ref="A9:F9"/>
    <mergeCell ref="A1:F1"/>
    <mergeCell ref="A7:F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F22"/>
  <sheetViews>
    <sheetView workbookViewId="0">
      <selection activeCell="A17" sqref="A17:F18"/>
    </sheetView>
  </sheetViews>
  <sheetFormatPr defaultColWidth="9.109375" defaultRowHeight="11.25" customHeight="1" x14ac:dyDescent="0.2"/>
  <cols>
    <col min="1" max="1" width="43.33203125" style="7" bestFit="1" customWidth="1"/>
    <col min="2" max="6" width="7.77734375" style="7" bestFit="1" customWidth="1"/>
    <col min="7" max="16384" width="9.109375" style="7"/>
  </cols>
  <sheetData>
    <row r="1" spans="1:6" ht="21.75" customHeight="1" x14ac:dyDescent="0.2">
      <c r="A1" s="126" t="s">
        <v>33</v>
      </c>
      <c r="B1" s="126"/>
      <c r="C1" s="126"/>
      <c r="D1" s="126"/>
      <c r="E1" s="126"/>
      <c r="F1" s="126"/>
    </row>
    <row r="2" spans="1:6" ht="11.25" customHeight="1" x14ac:dyDescent="0.2">
      <c r="A2" s="20"/>
      <c r="B2" s="20">
        <v>2022</v>
      </c>
      <c r="C2" s="20">
        <v>2023</v>
      </c>
      <c r="D2" s="20">
        <v>2024</v>
      </c>
      <c r="E2" s="20">
        <v>2025</v>
      </c>
      <c r="F2" s="20">
        <v>2026</v>
      </c>
    </row>
    <row r="3" spans="1:6" ht="11.25" customHeight="1" x14ac:dyDescent="0.2">
      <c r="A3" s="21" t="s">
        <v>79</v>
      </c>
      <c r="B3" s="31">
        <v>1440.6130000000001</v>
      </c>
      <c r="C3" s="31">
        <v>1482.2529999999999</v>
      </c>
      <c r="D3" s="31">
        <v>1513.4849999999999</v>
      </c>
      <c r="E3" s="31">
        <v>1513.4849999999999</v>
      </c>
      <c r="F3" s="31">
        <v>1513.4849999999999</v>
      </c>
    </row>
    <row r="4" spans="1:6" ht="11.25" customHeight="1" x14ac:dyDescent="0.2">
      <c r="A4" s="23" t="s">
        <v>80</v>
      </c>
      <c r="B4" s="32">
        <v>47.40300000000002</v>
      </c>
      <c r="C4" s="32">
        <v>48.888000000000147</v>
      </c>
      <c r="D4" s="32">
        <v>50.003000000000156</v>
      </c>
      <c r="E4" s="32">
        <v>50.003000000000156</v>
      </c>
      <c r="F4" s="32">
        <v>50.003000000000156</v>
      </c>
    </row>
    <row r="5" spans="1:6" ht="11.25" customHeight="1" x14ac:dyDescent="0.2">
      <c r="A5" s="26" t="s">
        <v>81</v>
      </c>
      <c r="B5" s="33">
        <f>'Totaal Zvw 1e sup'!C31</f>
        <v>1488.0160000000001</v>
      </c>
      <c r="C5" s="33">
        <f>'Totaal Zvw 1e sup'!D31</f>
        <v>1531.1410000000001</v>
      </c>
      <c r="D5" s="33">
        <f>'Totaal Zvw 1e sup'!E31</f>
        <v>1563.4880000000001</v>
      </c>
      <c r="E5" s="33">
        <f>'Totaal Zvw 1e sup'!F31</f>
        <v>1563.4880000000001</v>
      </c>
      <c r="F5" s="33">
        <f>'Totaal Zvw 1e sup'!G31</f>
        <v>1563.4880000000001</v>
      </c>
    </row>
    <row r="6" spans="1:6" ht="10.199999999999999" x14ac:dyDescent="0.2">
      <c r="A6" s="21"/>
      <c r="B6" s="22"/>
      <c r="C6" s="22"/>
      <c r="D6" s="22"/>
      <c r="E6" s="22"/>
      <c r="F6" s="22"/>
    </row>
    <row r="7" spans="1:6" ht="42" customHeight="1" x14ac:dyDescent="0.2">
      <c r="A7" s="124" t="s">
        <v>61</v>
      </c>
      <c r="B7" s="125"/>
      <c r="C7" s="125"/>
      <c r="D7" s="125"/>
      <c r="E7" s="125"/>
      <c r="F7" s="125"/>
    </row>
    <row r="8" spans="1:6" ht="12.75" customHeight="1" x14ac:dyDescent="0.2">
      <c r="A8" s="21"/>
      <c r="B8" s="22"/>
      <c r="C8" s="22"/>
      <c r="D8" s="22"/>
      <c r="E8" s="22"/>
      <c r="F8" s="22"/>
    </row>
    <row r="9" spans="1:6" ht="11.25" customHeight="1" x14ac:dyDescent="0.2">
      <c r="A9" s="121" t="s">
        <v>84</v>
      </c>
      <c r="B9" s="122"/>
      <c r="C9" s="122"/>
      <c r="D9" s="122"/>
      <c r="E9" s="122"/>
      <c r="F9" s="122"/>
    </row>
    <row r="10" spans="1:6" ht="11.25" customHeight="1" x14ac:dyDescent="0.2">
      <c r="A10" s="42" t="s">
        <v>29</v>
      </c>
      <c r="B10" s="30"/>
      <c r="C10" s="75"/>
      <c r="D10" s="75"/>
      <c r="E10" s="75"/>
      <c r="F10" s="75"/>
    </row>
    <row r="11" spans="1:6" ht="11.25" customHeight="1" x14ac:dyDescent="0.2">
      <c r="A11" s="45" t="s">
        <v>83</v>
      </c>
      <c r="B11" s="30">
        <v>51.402999999999999</v>
      </c>
      <c r="C11" s="30">
        <v>52.887999999999998</v>
      </c>
      <c r="D11" s="30">
        <v>54.003</v>
      </c>
      <c r="E11" s="30">
        <v>54.003</v>
      </c>
      <c r="F11" s="30">
        <v>54.003</v>
      </c>
    </row>
    <row r="12" spans="1:6" ht="11.25" customHeight="1" x14ac:dyDescent="0.2">
      <c r="A12" s="45"/>
      <c r="B12" s="30"/>
      <c r="C12" s="30"/>
      <c r="D12" s="30"/>
      <c r="E12" s="30"/>
      <c r="F12" s="30"/>
    </row>
    <row r="13" spans="1:6" ht="11.25" customHeight="1" x14ac:dyDescent="0.2">
      <c r="A13" s="18" t="s">
        <v>30</v>
      </c>
      <c r="B13" s="30"/>
      <c r="C13" s="30"/>
      <c r="D13" s="30"/>
      <c r="E13" s="30"/>
      <c r="F13" s="30"/>
    </row>
    <row r="14" spans="1:6" ht="11.25" customHeight="1" x14ac:dyDescent="0.2">
      <c r="A14" s="45" t="s">
        <v>107</v>
      </c>
      <c r="B14" s="30"/>
      <c r="C14" s="30"/>
      <c r="D14" s="30"/>
      <c r="E14" s="30"/>
      <c r="F14" s="30"/>
    </row>
    <row r="15" spans="1:6" ht="11.25" customHeight="1" x14ac:dyDescent="0.2">
      <c r="A15" s="39" t="s">
        <v>109</v>
      </c>
      <c r="B15" s="30">
        <v>-4</v>
      </c>
      <c r="C15" s="30">
        <v>-4</v>
      </c>
      <c r="D15" s="30">
        <v>-4</v>
      </c>
      <c r="E15" s="30">
        <v>-4</v>
      </c>
      <c r="F15" s="30">
        <v>-4</v>
      </c>
    </row>
    <row r="16" spans="1:6" ht="11.25" customHeight="1" x14ac:dyDescent="0.2">
      <c r="A16" s="58"/>
      <c r="B16" s="28"/>
      <c r="C16" s="28"/>
      <c r="D16" s="28"/>
      <c r="E16" s="28"/>
      <c r="F16" s="28"/>
    </row>
    <row r="17" spans="1:6" ht="11.25" customHeight="1" x14ac:dyDescent="0.2">
      <c r="A17" s="5"/>
      <c r="B17" s="2"/>
      <c r="C17" s="2"/>
      <c r="D17" s="2"/>
      <c r="E17" s="2"/>
      <c r="F17" s="2"/>
    </row>
    <row r="18" spans="1:6" ht="11.25" customHeight="1" x14ac:dyDescent="0.2">
      <c r="A18" s="6"/>
      <c r="B18" s="38"/>
      <c r="C18" s="38"/>
      <c r="D18" s="38"/>
      <c r="E18" s="38"/>
      <c r="F18" s="38"/>
    </row>
    <row r="19" spans="1:6" ht="11.25" customHeight="1" x14ac:dyDescent="0.2">
      <c r="A19" s="8"/>
      <c r="B19" s="8"/>
      <c r="C19" s="8"/>
      <c r="D19" s="8"/>
      <c r="E19" s="8"/>
      <c r="F19" s="8"/>
    </row>
    <row r="20" spans="1:6" ht="11.25" customHeight="1" x14ac:dyDescent="0.2">
      <c r="A20" s="8"/>
      <c r="B20" s="8"/>
      <c r="C20" s="8"/>
      <c r="D20" s="8"/>
      <c r="E20" s="8"/>
      <c r="F20" s="8"/>
    </row>
    <row r="21" spans="1:6" ht="11.25" customHeight="1" x14ac:dyDescent="0.2">
      <c r="A21" s="8"/>
      <c r="B21" s="8"/>
      <c r="C21" s="8"/>
      <c r="D21" s="8"/>
      <c r="E21" s="8"/>
      <c r="F21" s="8"/>
    </row>
    <row r="22" spans="1:6" ht="11.25" customHeight="1" x14ac:dyDescent="0.2">
      <c r="A22" s="8"/>
      <c r="B22" s="8"/>
      <c r="C22" s="8"/>
      <c r="D22" s="8"/>
      <c r="E22" s="8"/>
      <c r="F22" s="8"/>
    </row>
  </sheetData>
  <mergeCells count="3">
    <mergeCell ref="A1:F1"/>
    <mergeCell ref="A7:F7"/>
    <mergeCell ref="A9:F9"/>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F14"/>
  <sheetViews>
    <sheetView workbookViewId="0">
      <selection activeCell="A13" sqref="A13:F14"/>
    </sheetView>
  </sheetViews>
  <sheetFormatPr defaultColWidth="9.109375" defaultRowHeight="10.199999999999999" x14ac:dyDescent="0.2"/>
  <cols>
    <col min="1" max="1" width="52" style="1" customWidth="1"/>
    <col min="2" max="6" width="7.33203125" style="1" customWidth="1"/>
    <col min="7" max="16384" width="9.109375" style="1"/>
  </cols>
  <sheetData>
    <row r="1" spans="1:6" ht="15.75" customHeight="1" x14ac:dyDescent="0.2">
      <c r="A1" s="126" t="s">
        <v>32</v>
      </c>
      <c r="B1" s="126"/>
      <c r="C1" s="126"/>
      <c r="D1" s="126"/>
      <c r="E1" s="126"/>
      <c r="F1" s="126"/>
    </row>
    <row r="2" spans="1:6" x14ac:dyDescent="0.2">
      <c r="A2" s="20"/>
      <c r="B2" s="20">
        <v>2022</v>
      </c>
      <c r="C2" s="20">
        <v>2023</v>
      </c>
      <c r="D2" s="20">
        <v>2024</v>
      </c>
      <c r="E2" s="20">
        <v>2025</v>
      </c>
      <c r="F2" s="20">
        <v>2026</v>
      </c>
    </row>
    <row r="3" spans="1:6" x14ac:dyDescent="0.2">
      <c r="A3" s="21" t="s">
        <v>79</v>
      </c>
      <c r="B3" s="31">
        <v>971.85599999999999</v>
      </c>
      <c r="C3" s="31">
        <v>701.85299999999995</v>
      </c>
      <c r="D3" s="31">
        <v>702.35299999999995</v>
      </c>
      <c r="E3" s="31">
        <v>709.053</v>
      </c>
      <c r="F3" s="31">
        <v>709.053</v>
      </c>
    </row>
    <row r="4" spans="1:6" ht="12" x14ac:dyDescent="0.2">
      <c r="A4" s="23" t="s">
        <v>80</v>
      </c>
      <c r="B4" s="32">
        <v>32.745999999999981</v>
      </c>
      <c r="C4" s="32">
        <v>23.648000000000025</v>
      </c>
      <c r="D4" s="32">
        <v>23.665000000000077</v>
      </c>
      <c r="E4" s="32">
        <v>23.889999999999986</v>
      </c>
      <c r="F4" s="32">
        <v>23.889999999999986</v>
      </c>
    </row>
    <row r="5" spans="1:6" ht="12" x14ac:dyDescent="0.2">
      <c r="A5" s="26" t="s">
        <v>81</v>
      </c>
      <c r="B5" s="33">
        <v>1004.602</v>
      </c>
      <c r="C5" s="33">
        <v>725.50099999999998</v>
      </c>
      <c r="D5" s="33">
        <v>726.01800000000003</v>
      </c>
      <c r="E5" s="33">
        <v>732.94299999999998</v>
      </c>
      <c r="F5" s="33">
        <v>732.94299999999998</v>
      </c>
    </row>
    <row r="6" spans="1:6" x14ac:dyDescent="0.2">
      <c r="A6" s="21"/>
      <c r="B6" s="22"/>
      <c r="C6" s="22"/>
      <c r="D6" s="22"/>
      <c r="E6" s="22"/>
      <c r="F6" s="22"/>
    </row>
    <row r="7" spans="1:6" ht="87.6" customHeight="1" x14ac:dyDescent="0.2">
      <c r="A7" s="135" t="s">
        <v>57</v>
      </c>
      <c r="B7" s="136"/>
      <c r="C7" s="136"/>
      <c r="D7" s="136"/>
      <c r="E7" s="136"/>
      <c r="F7" s="136"/>
    </row>
    <row r="8" spans="1:6" ht="15" customHeight="1" x14ac:dyDescent="0.2">
      <c r="A8" s="21"/>
      <c r="B8" s="22"/>
      <c r="C8" s="22"/>
      <c r="D8" s="22"/>
      <c r="E8" s="22"/>
      <c r="F8" s="22"/>
    </row>
    <row r="9" spans="1:6" s="7" customFormat="1" ht="14.4" x14ac:dyDescent="0.3">
      <c r="A9" s="121" t="s">
        <v>84</v>
      </c>
      <c r="B9" s="137"/>
      <c r="C9" s="137"/>
      <c r="D9" s="137"/>
      <c r="E9" s="137"/>
      <c r="F9" s="137"/>
    </row>
    <row r="10" spans="1:6" s="7" customFormat="1" ht="14.4" x14ac:dyDescent="0.3">
      <c r="A10" s="42" t="s">
        <v>29</v>
      </c>
      <c r="B10" s="30"/>
      <c r="C10" s="41"/>
      <c r="D10" s="41"/>
      <c r="E10" s="41"/>
      <c r="F10" s="41"/>
    </row>
    <row r="11" spans="1:6" s="7" customFormat="1" x14ac:dyDescent="0.2">
      <c r="A11" s="45" t="s">
        <v>83</v>
      </c>
      <c r="B11" s="30">
        <v>32.746000000000002</v>
      </c>
      <c r="C11" s="30">
        <v>23.648</v>
      </c>
      <c r="D11" s="30">
        <v>23.664999999999999</v>
      </c>
      <c r="E11" s="30">
        <v>23.89</v>
      </c>
      <c r="F11" s="30">
        <v>23.89</v>
      </c>
    </row>
    <row r="12" spans="1:6" x14ac:dyDescent="0.2">
      <c r="A12" s="24"/>
      <c r="B12" s="25"/>
      <c r="C12" s="25"/>
      <c r="D12" s="25"/>
      <c r="E12" s="25"/>
      <c r="F12" s="25"/>
    </row>
    <row r="13" spans="1:6" x14ac:dyDescent="0.2">
      <c r="A13" s="5"/>
      <c r="B13" s="2"/>
      <c r="C13" s="2"/>
      <c r="D13" s="2"/>
      <c r="E13" s="2"/>
      <c r="F13" s="2"/>
    </row>
    <row r="14" spans="1:6" x14ac:dyDescent="0.2">
      <c r="A14" s="6"/>
      <c r="B14" s="38"/>
      <c r="C14" s="38"/>
      <c r="D14" s="38"/>
      <c r="E14" s="38"/>
      <c r="F14" s="38"/>
    </row>
  </sheetData>
  <mergeCells count="3">
    <mergeCell ref="A1:F1"/>
    <mergeCell ref="A7:F7"/>
    <mergeCell ref="A9:F9"/>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F64"/>
  <sheetViews>
    <sheetView topLeftCell="A53" workbookViewId="0">
      <selection activeCell="A73" sqref="A73"/>
    </sheetView>
  </sheetViews>
  <sheetFormatPr defaultColWidth="9.109375" defaultRowHeight="10.199999999999999" x14ac:dyDescent="0.2"/>
  <cols>
    <col min="1" max="1" width="47.5546875" style="7" customWidth="1"/>
    <col min="2" max="6" width="9.21875" style="7" customWidth="1"/>
    <col min="7" max="16384" width="9.109375" style="7"/>
  </cols>
  <sheetData>
    <row r="1" spans="1:6" ht="15.75" customHeight="1" x14ac:dyDescent="0.2">
      <c r="A1" s="126" t="s">
        <v>48</v>
      </c>
      <c r="B1" s="126"/>
      <c r="C1" s="126"/>
      <c r="D1" s="126"/>
      <c r="E1" s="126"/>
      <c r="F1" s="126"/>
    </row>
    <row r="2" spans="1:6" x14ac:dyDescent="0.2">
      <c r="A2" s="20"/>
      <c r="B2" s="20">
        <v>2022</v>
      </c>
      <c r="C2" s="20">
        <v>2023</v>
      </c>
      <c r="D2" s="20">
        <v>2024</v>
      </c>
      <c r="E2" s="20">
        <v>2025</v>
      </c>
      <c r="F2" s="20">
        <v>2026</v>
      </c>
    </row>
    <row r="3" spans="1:6" x14ac:dyDescent="0.2">
      <c r="A3" s="21" t="s">
        <v>79</v>
      </c>
      <c r="B3" s="31">
        <v>1545.671</v>
      </c>
      <c r="C3" s="31">
        <v>4033.3440000000001</v>
      </c>
      <c r="D3" s="31">
        <v>6455.19</v>
      </c>
      <c r="E3" s="31">
        <v>8973.366</v>
      </c>
      <c r="F3" s="31">
        <v>11615.392</v>
      </c>
    </row>
    <row r="4" spans="1:6" x14ac:dyDescent="0.2">
      <c r="A4" s="113" t="s">
        <v>110</v>
      </c>
      <c r="B4" s="110">
        <v>361.05200000000002</v>
      </c>
      <c r="C4" s="110">
        <v>375.74599999999998</v>
      </c>
      <c r="D4" s="110">
        <v>391.88900000000001</v>
      </c>
      <c r="E4" s="110">
        <v>408.85899999999998</v>
      </c>
      <c r="F4" s="110">
        <v>426.63900000000001</v>
      </c>
    </row>
    <row r="5" spans="1:6" ht="12" x14ac:dyDescent="0.2">
      <c r="A5" s="23" t="s">
        <v>80</v>
      </c>
      <c r="B5" s="32">
        <v>-1874.0300000000002</v>
      </c>
      <c r="C5" s="32">
        <v>-705.90400000000034</v>
      </c>
      <c r="D5" s="32">
        <v>-248.64400000000012</v>
      </c>
      <c r="E5" s="32">
        <v>20.603999999999758</v>
      </c>
      <c r="F5" s="32">
        <v>193.66100000000108</v>
      </c>
    </row>
    <row r="6" spans="1:6" x14ac:dyDescent="0.2">
      <c r="A6" s="108" t="s">
        <v>102</v>
      </c>
      <c r="B6" s="32">
        <v>-1512.9780000000001</v>
      </c>
      <c r="C6" s="32">
        <v>-330.15800000000036</v>
      </c>
      <c r="D6" s="32">
        <v>143.24499999999989</v>
      </c>
      <c r="E6" s="32">
        <v>429.46299999999974</v>
      </c>
      <c r="F6" s="32">
        <v>620.30000000000109</v>
      </c>
    </row>
    <row r="7" spans="1:6" ht="12" x14ac:dyDescent="0.2">
      <c r="A7" s="26" t="s">
        <v>81</v>
      </c>
      <c r="B7" s="33">
        <v>32.692999999999998</v>
      </c>
      <c r="C7" s="33">
        <v>3703.1859999999997</v>
      </c>
      <c r="D7" s="33">
        <v>6598.4349999999995</v>
      </c>
      <c r="E7" s="33">
        <v>9402.8289999999997</v>
      </c>
      <c r="F7" s="33">
        <v>12235.692000000001</v>
      </c>
    </row>
    <row r="8" spans="1:6" x14ac:dyDescent="0.2">
      <c r="A8" s="21"/>
      <c r="B8" s="22"/>
      <c r="C8" s="22"/>
      <c r="D8" s="22"/>
      <c r="E8" s="22"/>
      <c r="F8" s="22"/>
    </row>
    <row r="9" spans="1:6" ht="29.25" customHeight="1" x14ac:dyDescent="0.2">
      <c r="A9" s="124" t="s">
        <v>69</v>
      </c>
      <c r="B9" s="125"/>
      <c r="C9" s="125"/>
      <c r="D9" s="125"/>
      <c r="E9" s="125"/>
      <c r="F9" s="125"/>
    </row>
    <row r="10" spans="1:6" x14ac:dyDescent="0.2">
      <c r="A10" s="21"/>
      <c r="B10" s="22"/>
      <c r="C10" s="22"/>
      <c r="D10" s="22"/>
      <c r="E10" s="22"/>
      <c r="F10" s="22"/>
    </row>
    <row r="11" spans="1:6" x14ac:dyDescent="0.2">
      <c r="A11" s="121" t="s">
        <v>111</v>
      </c>
      <c r="B11" s="122"/>
      <c r="C11" s="122"/>
      <c r="D11" s="122"/>
      <c r="E11" s="122"/>
      <c r="F11" s="122"/>
    </row>
    <row r="12" spans="1:6" x14ac:dyDescent="0.2">
      <c r="A12" s="21" t="s">
        <v>30</v>
      </c>
      <c r="B12" s="22"/>
      <c r="C12" s="22"/>
      <c r="D12" s="22"/>
      <c r="E12" s="22"/>
      <c r="F12" s="22"/>
    </row>
    <row r="13" spans="1:6" x14ac:dyDescent="0.2">
      <c r="A13" s="23" t="s">
        <v>105</v>
      </c>
      <c r="B13" s="117">
        <v>361.05200000000002</v>
      </c>
      <c r="C13" s="117">
        <v>375.74599999999998</v>
      </c>
      <c r="D13" s="117">
        <v>391.88900000000001</v>
      </c>
      <c r="E13" s="117">
        <v>408.85899999999998</v>
      </c>
      <c r="F13" s="117">
        <v>426.63900000000001</v>
      </c>
    </row>
    <row r="14" spans="1:6" ht="77.400000000000006" customHeight="1" x14ac:dyDescent="0.2">
      <c r="A14" s="113" t="s">
        <v>112</v>
      </c>
      <c r="B14" s="22"/>
      <c r="C14" s="22"/>
      <c r="D14" s="22"/>
      <c r="E14" s="22"/>
      <c r="F14" s="22"/>
    </row>
    <row r="15" spans="1:6" x14ac:dyDescent="0.2">
      <c r="A15" s="21"/>
      <c r="B15" s="22"/>
      <c r="C15" s="22"/>
      <c r="D15" s="22"/>
      <c r="E15" s="22"/>
      <c r="F15" s="22"/>
    </row>
    <row r="16" spans="1:6" s="9" customFormat="1" x14ac:dyDescent="0.2">
      <c r="A16" s="121" t="s">
        <v>84</v>
      </c>
      <c r="B16" s="122"/>
      <c r="C16" s="122"/>
      <c r="D16" s="122"/>
      <c r="E16" s="122"/>
      <c r="F16" s="122"/>
    </row>
    <row r="17" spans="1:6" s="9" customFormat="1" x14ac:dyDescent="0.2">
      <c r="A17" s="42" t="s">
        <v>29</v>
      </c>
      <c r="B17" s="30"/>
      <c r="C17" s="96"/>
      <c r="D17" s="96"/>
      <c r="E17" s="96"/>
      <c r="F17" s="96"/>
    </row>
    <row r="18" spans="1:6" s="9" customFormat="1" x14ac:dyDescent="0.2">
      <c r="A18" s="55" t="s">
        <v>85</v>
      </c>
      <c r="B18" s="30">
        <v>-1864.9549999999999</v>
      </c>
      <c r="C18" s="30">
        <v>-1841.0419999999999</v>
      </c>
      <c r="D18" s="30">
        <v>-1819.481</v>
      </c>
      <c r="E18" s="30">
        <v>-1793.711</v>
      </c>
      <c r="F18" s="30">
        <v>-1760.8040000000001</v>
      </c>
    </row>
    <row r="19" spans="1:6" ht="30.6" x14ac:dyDescent="0.2">
      <c r="A19" s="114" t="s">
        <v>113</v>
      </c>
      <c r="B19" s="30"/>
      <c r="C19" s="30"/>
      <c r="D19" s="30"/>
      <c r="E19" s="30"/>
      <c r="F19" s="30"/>
    </row>
    <row r="20" spans="1:6" ht="10.8" customHeight="1" x14ac:dyDescent="0.2">
      <c r="A20" s="114"/>
      <c r="B20" s="30"/>
      <c r="C20" s="30"/>
      <c r="D20" s="30"/>
      <c r="E20" s="30"/>
      <c r="F20" s="30"/>
    </row>
    <row r="21" spans="1:6" ht="10.8" customHeight="1" x14ac:dyDescent="0.2">
      <c r="A21" s="56" t="s">
        <v>118</v>
      </c>
      <c r="B21" s="30">
        <v>0</v>
      </c>
      <c r="C21" s="30">
        <v>1597.576</v>
      </c>
      <c r="D21" s="30">
        <v>2281.0830000000001</v>
      </c>
      <c r="E21" s="30">
        <v>2984.8960000000002</v>
      </c>
      <c r="F21" s="30">
        <v>3591.1210000000001</v>
      </c>
    </row>
    <row r="22" spans="1:6" ht="30.6" x14ac:dyDescent="0.2">
      <c r="A22" s="105" t="s">
        <v>119</v>
      </c>
      <c r="B22" s="30"/>
      <c r="C22" s="30"/>
      <c r="D22" s="30"/>
      <c r="E22" s="30"/>
      <c r="F22" s="30"/>
    </row>
    <row r="23" spans="1:6" ht="10.8" customHeight="1" x14ac:dyDescent="0.2">
      <c r="A23" s="56"/>
      <c r="B23" s="30"/>
      <c r="C23" s="30"/>
      <c r="D23" s="30"/>
      <c r="E23" s="30"/>
      <c r="F23" s="30"/>
    </row>
    <row r="24" spans="1:6" x14ac:dyDescent="0.2">
      <c r="A24" s="56" t="s">
        <v>120</v>
      </c>
      <c r="B24" s="30">
        <v>0</v>
      </c>
      <c r="C24" s="30">
        <v>32.616999999999997</v>
      </c>
      <c r="D24" s="30">
        <v>171.715</v>
      </c>
      <c r="E24" s="30">
        <v>347.19400000000002</v>
      </c>
      <c r="F24" s="30">
        <v>441.16899999999998</v>
      </c>
    </row>
    <row r="25" spans="1:6" ht="20.399999999999999" x14ac:dyDescent="0.2">
      <c r="A25" s="105" t="s">
        <v>121</v>
      </c>
      <c r="B25" s="30"/>
      <c r="C25" s="30"/>
      <c r="D25" s="30"/>
      <c r="E25" s="30"/>
      <c r="F25" s="30"/>
    </row>
    <row r="26" spans="1:6" x14ac:dyDescent="0.2">
      <c r="A26" s="56"/>
      <c r="B26" s="30"/>
      <c r="C26" s="30"/>
      <c r="D26" s="30"/>
      <c r="E26" s="30"/>
      <c r="F26" s="30"/>
    </row>
    <row r="27" spans="1:6" x14ac:dyDescent="0.2">
      <c r="A27" s="100" t="s">
        <v>30</v>
      </c>
      <c r="B27" s="30"/>
      <c r="C27" s="30"/>
      <c r="D27" s="30"/>
      <c r="E27" s="30"/>
      <c r="F27" s="30"/>
    </row>
    <row r="28" spans="1:6" x14ac:dyDescent="0.2">
      <c r="A28" s="101" t="s">
        <v>95</v>
      </c>
      <c r="B28" s="30">
        <v>0</v>
      </c>
      <c r="C28" s="30">
        <v>-50</v>
      </c>
      <c r="D28" s="30">
        <v>-80</v>
      </c>
      <c r="E28" s="30">
        <v>-95</v>
      </c>
      <c r="F28" s="30">
        <v>-102.75</v>
      </c>
    </row>
    <row r="29" spans="1:6" ht="102" x14ac:dyDescent="0.2">
      <c r="A29" s="105" t="s">
        <v>126</v>
      </c>
      <c r="B29" s="30"/>
      <c r="C29" s="30"/>
      <c r="D29" s="30"/>
      <c r="E29" s="30"/>
      <c r="F29" s="30"/>
    </row>
    <row r="30" spans="1:6" x14ac:dyDescent="0.2">
      <c r="A30" s="101"/>
      <c r="B30" s="30"/>
      <c r="C30" s="30"/>
      <c r="D30" s="30"/>
      <c r="E30" s="30"/>
      <c r="F30" s="30"/>
    </row>
    <row r="31" spans="1:6" ht="20.399999999999999" x14ac:dyDescent="0.2">
      <c r="A31" s="101" t="s">
        <v>114</v>
      </c>
      <c r="B31" s="30">
        <v>0</v>
      </c>
      <c r="C31" s="30">
        <v>0</v>
      </c>
      <c r="D31" s="30">
        <v>0</v>
      </c>
      <c r="E31" s="30">
        <v>-23</v>
      </c>
      <c r="F31" s="30">
        <v>-70</v>
      </c>
    </row>
    <row r="32" spans="1:6" ht="142.80000000000001" x14ac:dyDescent="0.2">
      <c r="A32" s="105" t="s">
        <v>127</v>
      </c>
      <c r="B32" s="30"/>
      <c r="C32" s="30"/>
      <c r="D32" s="30"/>
      <c r="E32" s="30"/>
      <c r="F32" s="30"/>
    </row>
    <row r="33" spans="1:6" x14ac:dyDescent="0.2">
      <c r="A33" s="101"/>
      <c r="B33" s="30"/>
      <c r="C33" s="30"/>
      <c r="D33" s="30"/>
      <c r="E33" s="30"/>
      <c r="F33" s="30"/>
    </row>
    <row r="34" spans="1:6" x14ac:dyDescent="0.2">
      <c r="A34" s="101" t="s">
        <v>90</v>
      </c>
      <c r="B34" s="30">
        <v>0</v>
      </c>
      <c r="C34" s="30">
        <v>-539.98</v>
      </c>
      <c r="D34" s="30">
        <v>-853.88599999999997</v>
      </c>
      <c r="E34" s="30">
        <v>-1170.7</v>
      </c>
      <c r="F34" s="30">
        <v>-1554</v>
      </c>
    </row>
    <row r="35" spans="1:6" ht="81.599999999999994" x14ac:dyDescent="0.2">
      <c r="A35" s="105" t="s">
        <v>128</v>
      </c>
      <c r="B35" s="30"/>
      <c r="C35" s="30"/>
      <c r="D35" s="30"/>
      <c r="E35" s="30"/>
      <c r="F35" s="30"/>
    </row>
    <row r="36" spans="1:6" x14ac:dyDescent="0.2">
      <c r="A36" s="101"/>
      <c r="B36" s="30"/>
      <c r="C36" s="30"/>
      <c r="D36" s="30"/>
      <c r="E36" s="30"/>
      <c r="F36" s="30"/>
    </row>
    <row r="37" spans="1:6" x14ac:dyDescent="0.2">
      <c r="A37" s="101" t="s">
        <v>91</v>
      </c>
      <c r="B37" s="30">
        <v>0</v>
      </c>
      <c r="C37" s="30">
        <v>0</v>
      </c>
      <c r="D37" s="30">
        <v>0</v>
      </c>
      <c r="E37" s="30">
        <v>-100</v>
      </c>
      <c r="F37" s="30">
        <v>-200</v>
      </c>
    </row>
    <row r="38" spans="1:6" ht="61.2" x14ac:dyDescent="0.2">
      <c r="A38" s="105" t="s">
        <v>129</v>
      </c>
      <c r="B38" s="30"/>
      <c r="C38" s="30"/>
      <c r="D38" s="30"/>
      <c r="E38" s="30"/>
      <c r="F38" s="30"/>
    </row>
    <row r="39" spans="1:6" x14ac:dyDescent="0.2">
      <c r="A39" s="101"/>
      <c r="B39" s="30"/>
      <c r="C39" s="30"/>
      <c r="D39" s="30"/>
      <c r="E39" s="30"/>
      <c r="F39" s="30"/>
    </row>
    <row r="40" spans="1:6" x14ac:dyDescent="0.2">
      <c r="A40" s="101" t="s">
        <v>93</v>
      </c>
      <c r="B40" s="30">
        <v>0</v>
      </c>
      <c r="C40" s="30">
        <v>0</v>
      </c>
      <c r="D40" s="30">
        <v>0</v>
      </c>
      <c r="E40" s="30">
        <v>0</v>
      </c>
      <c r="F40" s="30">
        <v>0</v>
      </c>
    </row>
    <row r="41" spans="1:6" ht="61.2" x14ac:dyDescent="0.2">
      <c r="A41" s="105" t="s">
        <v>130</v>
      </c>
      <c r="B41" s="30"/>
      <c r="C41" s="30"/>
      <c r="D41" s="30"/>
      <c r="E41" s="30"/>
      <c r="F41" s="30"/>
    </row>
    <row r="42" spans="1:6" x14ac:dyDescent="0.2">
      <c r="A42" s="101"/>
      <c r="B42" s="30"/>
      <c r="C42" s="30"/>
      <c r="D42" s="30"/>
      <c r="E42" s="30"/>
      <c r="F42" s="30"/>
    </row>
    <row r="43" spans="1:6" x14ac:dyDescent="0.2">
      <c r="A43" s="101" t="s">
        <v>94</v>
      </c>
      <c r="B43" s="30">
        <v>0</v>
      </c>
      <c r="C43" s="30">
        <v>0</v>
      </c>
      <c r="D43" s="30">
        <v>-120</v>
      </c>
      <c r="E43" s="30">
        <v>-140</v>
      </c>
      <c r="F43" s="30">
        <v>-147</v>
      </c>
    </row>
    <row r="44" spans="1:6" ht="51" x14ac:dyDescent="0.2">
      <c r="A44" s="105" t="s">
        <v>131</v>
      </c>
      <c r="B44" s="30"/>
      <c r="C44" s="30"/>
      <c r="D44" s="30"/>
      <c r="E44" s="30"/>
      <c r="F44" s="30"/>
    </row>
    <row r="45" spans="1:6" x14ac:dyDescent="0.2">
      <c r="A45" s="101"/>
      <c r="B45" s="30"/>
      <c r="C45" s="30"/>
      <c r="D45" s="30"/>
      <c r="E45" s="30"/>
      <c r="F45" s="30"/>
    </row>
    <row r="46" spans="1:6" x14ac:dyDescent="0.2">
      <c r="A46" s="101" t="s">
        <v>115</v>
      </c>
      <c r="B46" s="30">
        <v>0</v>
      </c>
      <c r="C46" s="30">
        <v>-15</v>
      </c>
      <c r="D46" s="30">
        <v>-35</v>
      </c>
      <c r="E46" s="30">
        <v>-50</v>
      </c>
      <c r="F46" s="30">
        <v>-65</v>
      </c>
    </row>
    <row r="47" spans="1:6" ht="61.2" x14ac:dyDescent="0.2">
      <c r="A47" s="105" t="s">
        <v>132</v>
      </c>
      <c r="B47" s="30"/>
      <c r="C47" s="30"/>
      <c r="D47" s="30"/>
      <c r="E47" s="30"/>
      <c r="F47" s="30"/>
    </row>
    <row r="48" spans="1:6" x14ac:dyDescent="0.2">
      <c r="A48" s="101"/>
      <c r="B48" s="30"/>
      <c r="C48" s="30"/>
      <c r="D48" s="30"/>
      <c r="E48" s="30"/>
      <c r="F48" s="30"/>
    </row>
    <row r="49" spans="1:6" ht="30.6" x14ac:dyDescent="0.2">
      <c r="A49" s="101" t="s">
        <v>116</v>
      </c>
      <c r="B49" s="30">
        <v>0</v>
      </c>
      <c r="C49" s="30">
        <v>120</v>
      </c>
      <c r="D49" s="30">
        <v>240</v>
      </c>
      <c r="E49" s="30">
        <v>94</v>
      </c>
      <c r="F49" s="30">
        <v>94</v>
      </c>
    </row>
    <row r="50" spans="1:6" ht="112.2" x14ac:dyDescent="0.2">
      <c r="A50" s="105" t="s">
        <v>142</v>
      </c>
      <c r="B50" s="30"/>
      <c r="C50" s="30"/>
      <c r="D50" s="30"/>
      <c r="E50" s="30"/>
      <c r="F50" s="30"/>
    </row>
    <row r="51" spans="1:6" x14ac:dyDescent="0.2">
      <c r="A51" s="101"/>
      <c r="B51" s="30"/>
      <c r="C51" s="30"/>
      <c r="D51" s="30"/>
      <c r="E51" s="30"/>
      <c r="F51" s="30"/>
    </row>
    <row r="52" spans="1:6" x14ac:dyDescent="0.2">
      <c r="A52" s="101" t="s">
        <v>92</v>
      </c>
      <c r="B52" s="30">
        <v>0</v>
      </c>
      <c r="C52" s="30">
        <v>0</v>
      </c>
      <c r="D52" s="30">
        <v>0</v>
      </c>
      <c r="E52" s="30">
        <v>0</v>
      </c>
      <c r="F52" s="30">
        <v>0</v>
      </c>
    </row>
    <row r="53" spans="1:6" ht="51" x14ac:dyDescent="0.2">
      <c r="A53" s="105" t="s">
        <v>133</v>
      </c>
      <c r="B53" s="30"/>
      <c r="C53" s="30"/>
      <c r="D53" s="30"/>
      <c r="E53" s="30"/>
      <c r="F53" s="30"/>
    </row>
    <row r="54" spans="1:6" x14ac:dyDescent="0.2">
      <c r="A54" s="101"/>
      <c r="B54" s="30"/>
      <c r="C54" s="30"/>
      <c r="D54" s="30"/>
      <c r="E54" s="30"/>
      <c r="F54" s="30"/>
    </row>
    <row r="55" spans="1:6" x14ac:dyDescent="0.2">
      <c r="A55" s="101" t="s">
        <v>117</v>
      </c>
      <c r="B55" s="30">
        <v>0</v>
      </c>
      <c r="C55" s="30">
        <v>0</v>
      </c>
      <c r="D55" s="30">
        <v>-30</v>
      </c>
      <c r="E55" s="30">
        <v>-30</v>
      </c>
      <c r="F55" s="30">
        <v>-30</v>
      </c>
    </row>
    <row r="56" spans="1:6" ht="40.799999999999997" x14ac:dyDescent="0.2">
      <c r="A56" s="105" t="s">
        <v>134</v>
      </c>
      <c r="B56" s="30"/>
      <c r="C56" s="30"/>
      <c r="D56" s="30"/>
      <c r="E56" s="30"/>
      <c r="F56" s="30"/>
    </row>
    <row r="57" spans="1:6" x14ac:dyDescent="0.2">
      <c r="A57" s="101"/>
      <c r="B57" s="30"/>
      <c r="C57" s="30"/>
      <c r="D57" s="30"/>
      <c r="E57" s="30"/>
      <c r="F57" s="30"/>
    </row>
    <row r="58" spans="1:6" x14ac:dyDescent="0.2">
      <c r="A58" s="101" t="s">
        <v>107</v>
      </c>
      <c r="B58" s="30"/>
      <c r="C58" s="30"/>
      <c r="D58" s="30"/>
      <c r="E58" s="30"/>
      <c r="F58" s="30"/>
    </row>
    <row r="59" spans="1:6" x14ac:dyDescent="0.2">
      <c r="A59" s="105" t="s">
        <v>89</v>
      </c>
      <c r="B59" s="30">
        <v>-6</v>
      </c>
      <c r="C59" s="30">
        <v>-7</v>
      </c>
      <c r="D59" s="30"/>
      <c r="E59" s="30"/>
      <c r="F59" s="30"/>
    </row>
    <row r="60" spans="1:6" x14ac:dyDescent="0.2">
      <c r="A60" s="118" t="s">
        <v>96</v>
      </c>
      <c r="B60" s="30">
        <v>-2</v>
      </c>
      <c r="C60" s="30">
        <v>-2</v>
      </c>
      <c r="D60" s="30">
        <v>-2</v>
      </c>
      <c r="E60" s="30">
        <v>-2</v>
      </c>
      <c r="F60" s="30">
        <v>-2</v>
      </c>
    </row>
    <row r="61" spans="1:6" x14ac:dyDescent="0.2">
      <c r="A61" s="115" t="s">
        <v>88</v>
      </c>
      <c r="B61" s="30">
        <v>-1.075</v>
      </c>
      <c r="C61" s="30">
        <v>-1.075</v>
      </c>
      <c r="D61" s="30">
        <v>-1.075</v>
      </c>
      <c r="E61" s="30">
        <v>-1.075</v>
      </c>
      <c r="F61" s="30">
        <v>-1.075</v>
      </c>
    </row>
    <row r="62" spans="1:6" x14ac:dyDescent="0.2">
      <c r="A62" s="24"/>
      <c r="B62" s="25"/>
      <c r="C62" s="25"/>
      <c r="D62" s="25"/>
      <c r="E62" s="25"/>
      <c r="F62" s="25"/>
    </row>
    <row r="63" spans="1:6" x14ac:dyDescent="0.2">
      <c r="A63" s="5"/>
      <c r="B63" s="2"/>
      <c r="C63" s="2"/>
      <c r="D63" s="2"/>
      <c r="E63" s="2"/>
      <c r="F63" s="2"/>
    </row>
    <row r="64" spans="1:6" x14ac:dyDescent="0.2">
      <c r="A64" s="6"/>
      <c r="B64" s="102"/>
      <c r="C64" s="102"/>
      <c r="D64" s="102"/>
      <c r="E64" s="102"/>
      <c r="F64" s="102"/>
    </row>
  </sheetData>
  <mergeCells count="4">
    <mergeCell ref="A1:F1"/>
    <mergeCell ref="A9:F9"/>
    <mergeCell ref="A16:F16"/>
    <mergeCell ref="A11:F11"/>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sheetPr>
  <dimension ref="A1:F39"/>
  <sheetViews>
    <sheetView tabSelected="1" topLeftCell="A5" workbookViewId="0">
      <selection activeCell="B28" sqref="B28:B31"/>
    </sheetView>
  </sheetViews>
  <sheetFormatPr defaultColWidth="9.109375" defaultRowHeight="12" customHeight="1" x14ac:dyDescent="0.2"/>
  <cols>
    <col min="1" max="1" width="38.109375" style="7" customWidth="1"/>
    <col min="2" max="6" width="7.77734375" style="7" bestFit="1" customWidth="1"/>
    <col min="7" max="16384" width="9.109375" style="7"/>
  </cols>
  <sheetData>
    <row r="1" spans="1:6" ht="21" customHeight="1" x14ac:dyDescent="0.2">
      <c r="A1" s="126" t="s">
        <v>31</v>
      </c>
      <c r="B1" s="126"/>
      <c r="C1" s="126"/>
      <c r="D1" s="126"/>
      <c r="E1" s="126"/>
      <c r="F1" s="126"/>
    </row>
    <row r="2" spans="1:6" ht="12" customHeight="1" x14ac:dyDescent="0.2">
      <c r="A2" s="20"/>
      <c r="B2" s="20">
        <v>2022</v>
      </c>
      <c r="C2" s="20">
        <v>2023</v>
      </c>
      <c r="D2" s="20">
        <v>2024</v>
      </c>
      <c r="E2" s="20">
        <v>2025</v>
      </c>
      <c r="F2" s="20">
        <v>2026</v>
      </c>
    </row>
    <row r="3" spans="1:6" ht="12" customHeight="1" x14ac:dyDescent="0.2">
      <c r="A3" s="21" t="s">
        <v>79</v>
      </c>
      <c r="B3" s="31">
        <v>3236.7710000000002</v>
      </c>
      <c r="C3" s="31">
        <v>3378.8229999999999</v>
      </c>
      <c r="D3" s="31">
        <v>3530.348</v>
      </c>
      <c r="E3" s="31">
        <v>3681.7469999999998</v>
      </c>
      <c r="F3" s="31">
        <v>3836.2420000000002</v>
      </c>
    </row>
    <row r="4" spans="1:6" ht="24.6" customHeight="1" x14ac:dyDescent="0.2">
      <c r="A4" s="113" t="s">
        <v>110</v>
      </c>
      <c r="B4" s="110">
        <v>2.6070000000000002</v>
      </c>
      <c r="C4" s="110">
        <v>2.7639999999999998</v>
      </c>
      <c r="D4" s="110">
        <v>2.915</v>
      </c>
      <c r="E4" s="110">
        <v>3.0750000000000002</v>
      </c>
      <c r="F4" s="110">
        <v>3.238</v>
      </c>
    </row>
    <row r="5" spans="1:6" ht="12" customHeight="1" x14ac:dyDescent="0.2">
      <c r="A5" s="23" t="s">
        <v>80</v>
      </c>
      <c r="B5" s="32">
        <v>-2.9309887850104133E-14</v>
      </c>
      <c r="C5" s="32">
        <v>-54.236999999999959</v>
      </c>
      <c r="D5" s="32">
        <v>-155.09000000000017</v>
      </c>
      <c r="E5" s="32">
        <v>-321.4909999999997</v>
      </c>
      <c r="F5" s="32">
        <v>-322.53600000000023</v>
      </c>
    </row>
    <row r="6" spans="1:6" ht="12" customHeight="1" x14ac:dyDescent="0.2">
      <c r="A6" s="108" t="s">
        <v>102</v>
      </c>
      <c r="B6" s="32">
        <v>2.6069999999999709</v>
      </c>
      <c r="C6" s="32">
        <v>-51.472999999999956</v>
      </c>
      <c r="D6" s="32">
        <v>-152.17500000000018</v>
      </c>
      <c r="E6" s="32">
        <v>-318.41599999999971</v>
      </c>
      <c r="F6" s="32">
        <v>-319.29800000000023</v>
      </c>
    </row>
    <row r="7" spans="1:6" ht="15" customHeight="1" x14ac:dyDescent="0.2">
      <c r="A7" s="26" t="s">
        <v>81</v>
      </c>
      <c r="B7" s="33">
        <v>3239.3780000000002</v>
      </c>
      <c r="C7" s="33">
        <v>3327.35</v>
      </c>
      <c r="D7" s="33">
        <v>3378.1729999999998</v>
      </c>
      <c r="E7" s="33">
        <v>3363.3310000000001</v>
      </c>
      <c r="F7" s="33">
        <v>3516.944</v>
      </c>
    </row>
    <row r="8" spans="1:6" ht="12" customHeight="1" x14ac:dyDescent="0.2">
      <c r="A8" s="18"/>
      <c r="B8" s="35"/>
      <c r="C8" s="35"/>
      <c r="D8" s="35"/>
      <c r="E8" s="35"/>
      <c r="F8" s="35"/>
    </row>
    <row r="9" spans="1:6" ht="12" customHeight="1" x14ac:dyDescent="0.2">
      <c r="A9" s="138" t="s">
        <v>70</v>
      </c>
      <c r="B9" s="139"/>
      <c r="C9" s="139"/>
      <c r="D9" s="139"/>
      <c r="E9" s="139"/>
      <c r="F9" s="139"/>
    </row>
    <row r="10" spans="1:6" ht="12" customHeight="1" x14ac:dyDescent="0.2">
      <c r="A10" s="18"/>
      <c r="B10" s="35"/>
      <c r="C10" s="35"/>
      <c r="D10" s="35"/>
      <c r="E10" s="35"/>
      <c r="F10" s="35"/>
    </row>
    <row r="11" spans="1:6" ht="12" customHeight="1" x14ac:dyDescent="0.2">
      <c r="A11" s="121" t="s">
        <v>111</v>
      </c>
      <c r="B11" s="122"/>
      <c r="C11" s="122"/>
      <c r="D11" s="122"/>
      <c r="E11" s="122"/>
      <c r="F11" s="122"/>
    </row>
    <row r="12" spans="1:6" ht="12" customHeight="1" x14ac:dyDescent="0.2">
      <c r="A12" s="21" t="s">
        <v>30</v>
      </c>
      <c r="B12" s="22"/>
      <c r="C12" s="22"/>
      <c r="D12" s="22"/>
      <c r="E12" s="22"/>
      <c r="F12" s="22"/>
    </row>
    <row r="13" spans="1:6" ht="12" customHeight="1" x14ac:dyDescent="0.2">
      <c r="A13" s="23" t="s">
        <v>122</v>
      </c>
      <c r="B13" s="117">
        <v>2.6070000000000002</v>
      </c>
      <c r="C13" s="117">
        <v>2.7639999999999998</v>
      </c>
      <c r="D13" s="117">
        <v>2.915</v>
      </c>
      <c r="E13" s="117">
        <v>3.0750000000000002</v>
      </c>
      <c r="F13" s="117">
        <v>3.238</v>
      </c>
    </row>
    <row r="14" spans="1:6" ht="34.200000000000003" customHeight="1" x14ac:dyDescent="0.2">
      <c r="A14" s="113" t="s">
        <v>125</v>
      </c>
      <c r="B14" s="22"/>
      <c r="C14" s="22"/>
      <c r="D14" s="22"/>
      <c r="E14" s="22"/>
      <c r="F14" s="22"/>
    </row>
    <row r="15" spans="1:6" ht="12" customHeight="1" x14ac:dyDescent="0.2">
      <c r="A15" s="113"/>
      <c r="B15" s="22"/>
      <c r="C15" s="22"/>
      <c r="D15" s="22"/>
      <c r="E15" s="22"/>
      <c r="F15" s="22"/>
    </row>
    <row r="16" spans="1:6" s="9" customFormat="1" ht="12" customHeight="1" x14ac:dyDescent="0.2">
      <c r="A16" s="121" t="s">
        <v>84</v>
      </c>
      <c r="B16" s="122"/>
      <c r="C16" s="122"/>
      <c r="D16" s="122"/>
      <c r="E16" s="122"/>
      <c r="F16" s="122"/>
    </row>
    <row r="17" spans="1:6" s="9" customFormat="1" ht="10.199999999999999" x14ac:dyDescent="0.2">
      <c r="A17" s="50" t="s">
        <v>29</v>
      </c>
      <c r="B17" s="73"/>
      <c r="C17" s="73"/>
      <c r="D17" s="73"/>
      <c r="E17" s="73"/>
      <c r="F17" s="73"/>
    </row>
    <row r="18" spans="1:6" s="9" customFormat="1" ht="10.199999999999999" x14ac:dyDescent="0.2">
      <c r="A18" s="46" t="s">
        <v>120</v>
      </c>
      <c r="B18" s="119">
        <v>0</v>
      </c>
      <c r="C18" s="119">
        <v>20.036999999999999</v>
      </c>
      <c r="D18" s="119">
        <v>26.15</v>
      </c>
      <c r="E18" s="119">
        <v>32.293999999999997</v>
      </c>
      <c r="F18" s="119">
        <v>74.739999999999995</v>
      </c>
    </row>
    <row r="19" spans="1:6" s="9" customFormat="1" ht="30.6" x14ac:dyDescent="0.2">
      <c r="A19" s="115" t="s">
        <v>135</v>
      </c>
      <c r="B19" s="119"/>
      <c r="C19" s="119"/>
      <c r="D19" s="119"/>
      <c r="E19" s="119"/>
      <c r="F19" s="119"/>
    </row>
    <row r="20" spans="1:6" s="9" customFormat="1" ht="10.199999999999999" x14ac:dyDescent="0.2">
      <c r="A20" s="50"/>
      <c r="B20" s="119"/>
      <c r="C20" s="119"/>
      <c r="D20" s="119"/>
      <c r="E20" s="119"/>
      <c r="F20" s="119"/>
    </row>
    <row r="21" spans="1:6" s="9" customFormat="1" ht="10.199999999999999" x14ac:dyDescent="0.2">
      <c r="A21" s="50" t="s">
        <v>30</v>
      </c>
      <c r="B21" s="119"/>
      <c r="C21" s="119"/>
      <c r="D21" s="119"/>
      <c r="E21" s="119"/>
      <c r="F21" s="119"/>
    </row>
    <row r="22" spans="1:6" s="9" customFormat="1" ht="10.199999999999999" x14ac:dyDescent="0.2">
      <c r="A22" s="46" t="s">
        <v>124</v>
      </c>
      <c r="B22" s="119">
        <v>0</v>
      </c>
      <c r="C22" s="119">
        <v>-36.979999999999997</v>
      </c>
      <c r="D22" s="119">
        <v>-73.885999999999996</v>
      </c>
      <c r="E22" s="119">
        <v>-76.7</v>
      </c>
      <c r="F22" s="119">
        <v>-80</v>
      </c>
    </row>
    <row r="23" spans="1:6" s="9" customFormat="1" ht="51" x14ac:dyDescent="0.2">
      <c r="A23" s="115" t="s">
        <v>136</v>
      </c>
      <c r="B23" s="119"/>
      <c r="C23" s="119"/>
      <c r="D23" s="119"/>
      <c r="E23" s="119"/>
      <c r="F23" s="119"/>
    </row>
    <row r="24" spans="1:6" s="9" customFormat="1" ht="10.199999999999999" x14ac:dyDescent="0.2">
      <c r="A24" s="46"/>
      <c r="B24" s="119"/>
      <c r="C24" s="119"/>
      <c r="D24" s="119"/>
      <c r="E24" s="119"/>
      <c r="F24" s="119"/>
    </row>
    <row r="25" spans="1:6" s="9" customFormat="1" ht="30.6" x14ac:dyDescent="0.2">
      <c r="A25" s="46" t="s">
        <v>116</v>
      </c>
      <c r="B25" s="119">
        <v>0</v>
      </c>
      <c r="C25" s="119">
        <v>-103</v>
      </c>
      <c r="D25" s="119">
        <v>-209</v>
      </c>
      <c r="E25" s="119">
        <v>-383</v>
      </c>
      <c r="F25" s="119">
        <v>-385</v>
      </c>
    </row>
    <row r="26" spans="1:6" s="9" customFormat="1" ht="71.400000000000006" x14ac:dyDescent="0.2">
      <c r="A26" s="115" t="s">
        <v>137</v>
      </c>
      <c r="B26" s="119"/>
      <c r="C26" s="119"/>
      <c r="D26" s="119"/>
      <c r="E26" s="119"/>
      <c r="F26" s="119"/>
    </row>
    <row r="27" spans="1:6" s="9" customFormat="1" ht="10.199999999999999" x14ac:dyDescent="0.2">
      <c r="A27" s="46"/>
      <c r="B27" s="119"/>
      <c r="C27" s="119"/>
      <c r="D27" s="119"/>
      <c r="E27" s="119"/>
      <c r="F27" s="119"/>
    </row>
    <row r="28" spans="1:6" s="9" customFormat="1" ht="10.199999999999999" x14ac:dyDescent="0.2">
      <c r="A28" s="29" t="s">
        <v>97</v>
      </c>
      <c r="B28" s="103">
        <v>0</v>
      </c>
      <c r="C28" s="103">
        <v>40</v>
      </c>
      <c r="D28" s="103">
        <v>75</v>
      </c>
      <c r="E28" s="103">
        <v>79</v>
      </c>
      <c r="F28" s="103">
        <v>41</v>
      </c>
    </row>
    <row r="29" spans="1:6" s="9" customFormat="1" ht="40.799999999999997" x14ac:dyDescent="0.2">
      <c r="A29" s="116" t="s">
        <v>138</v>
      </c>
      <c r="B29" s="103"/>
      <c r="C29" s="103"/>
      <c r="D29" s="103"/>
      <c r="E29" s="103"/>
      <c r="F29" s="103"/>
    </row>
    <row r="30" spans="1:6" s="9" customFormat="1" ht="10.199999999999999" x14ac:dyDescent="0.2">
      <c r="A30" s="29"/>
      <c r="B30" s="103"/>
      <c r="C30" s="103"/>
      <c r="D30" s="103"/>
      <c r="E30" s="103"/>
      <c r="F30" s="103"/>
    </row>
    <row r="31" spans="1:6" s="9" customFormat="1" ht="10.199999999999999" x14ac:dyDescent="0.2">
      <c r="A31" s="29" t="s">
        <v>123</v>
      </c>
      <c r="B31" s="103">
        <v>0</v>
      </c>
      <c r="C31" s="103">
        <v>25.706</v>
      </c>
      <c r="D31" s="103">
        <v>26.646000000000001</v>
      </c>
      <c r="E31" s="103">
        <v>26.914999999999999</v>
      </c>
      <c r="F31" s="103">
        <v>26.724</v>
      </c>
    </row>
    <row r="32" spans="1:6" s="9" customFormat="1" ht="122.4" x14ac:dyDescent="0.2">
      <c r="A32" s="116" t="s">
        <v>139</v>
      </c>
      <c r="B32" s="36"/>
      <c r="C32" s="103"/>
      <c r="D32" s="103"/>
      <c r="E32" s="103"/>
      <c r="F32" s="103"/>
    </row>
    <row r="33" spans="1:6" ht="12" customHeight="1" x14ac:dyDescent="0.2">
      <c r="A33" s="24"/>
      <c r="B33" s="25"/>
      <c r="C33" s="25"/>
      <c r="D33" s="25"/>
      <c r="E33" s="25"/>
      <c r="F33" s="25"/>
    </row>
    <row r="34" spans="1:6" ht="12" customHeight="1" x14ac:dyDescent="0.2">
      <c r="A34" s="5"/>
      <c r="B34" s="2"/>
      <c r="C34" s="2"/>
      <c r="D34" s="2"/>
      <c r="E34" s="2"/>
      <c r="F34" s="2"/>
    </row>
    <row r="35" spans="1:6" ht="12" customHeight="1" x14ac:dyDescent="0.2">
      <c r="A35" s="6"/>
      <c r="B35" s="38"/>
      <c r="C35" s="38"/>
      <c r="D35" s="38"/>
      <c r="E35" s="38"/>
      <c r="F35" s="38"/>
    </row>
    <row r="38" spans="1:6" ht="12" customHeight="1" x14ac:dyDescent="0.2">
      <c r="C38" s="81"/>
      <c r="D38" s="81"/>
      <c r="E38" s="81"/>
      <c r="F38" s="81"/>
    </row>
    <row r="39" spans="1:6" ht="12" customHeight="1" x14ac:dyDescent="0.2">
      <c r="C39" s="2"/>
      <c r="D39" s="2"/>
      <c r="E39" s="2"/>
      <c r="F39" s="2"/>
    </row>
  </sheetData>
  <mergeCells count="4">
    <mergeCell ref="A1:F1"/>
    <mergeCell ref="A9:F9"/>
    <mergeCell ref="A16:F16"/>
    <mergeCell ref="A11:F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F16"/>
  <sheetViews>
    <sheetView workbookViewId="0">
      <selection activeCell="A13" sqref="A13:F14"/>
    </sheetView>
  </sheetViews>
  <sheetFormatPr defaultColWidth="9.109375" defaultRowHeight="17.25" customHeight="1" x14ac:dyDescent="0.2"/>
  <cols>
    <col min="1" max="1" width="55.77734375" style="7" customWidth="1"/>
    <col min="2" max="2" width="10.77734375" style="7" customWidth="1"/>
    <col min="3" max="3" width="7" style="7" bestFit="1" customWidth="1"/>
    <col min="4" max="6" width="7.109375" style="7" bestFit="1" customWidth="1"/>
    <col min="7" max="16384" width="9.109375" style="7"/>
  </cols>
  <sheetData>
    <row r="1" spans="1:6" ht="17.25" customHeight="1" x14ac:dyDescent="0.2">
      <c r="A1" s="126" t="s">
        <v>39</v>
      </c>
      <c r="B1" s="126"/>
      <c r="C1" s="126"/>
      <c r="D1" s="126"/>
      <c r="E1" s="126"/>
      <c r="F1" s="126"/>
    </row>
    <row r="2" spans="1:6" ht="17.25" customHeight="1" x14ac:dyDescent="0.2">
      <c r="A2" s="20"/>
      <c r="B2" s="20">
        <v>2022</v>
      </c>
      <c r="C2" s="20">
        <v>2023</v>
      </c>
      <c r="D2" s="20">
        <v>2024</v>
      </c>
      <c r="E2" s="20">
        <v>2025</v>
      </c>
      <c r="F2" s="20">
        <v>2026</v>
      </c>
    </row>
    <row r="3" spans="1:6" ht="17.25" customHeight="1" x14ac:dyDescent="0.2">
      <c r="A3" s="21" t="s">
        <v>79</v>
      </c>
      <c r="B3" s="31">
        <v>737.56799999999998</v>
      </c>
      <c r="C3" s="31">
        <v>737.56799999999998</v>
      </c>
      <c r="D3" s="31">
        <v>737.56799999999998</v>
      </c>
      <c r="E3" s="31">
        <v>737.56799999999998</v>
      </c>
      <c r="F3" s="31">
        <v>737.56799999999998</v>
      </c>
    </row>
    <row r="4" spans="1:6" ht="17.25" customHeight="1" x14ac:dyDescent="0.2">
      <c r="A4" s="23" t="s">
        <v>80</v>
      </c>
      <c r="B4" s="32">
        <v>26.317000000000007</v>
      </c>
      <c r="C4" s="32">
        <v>26.317000000000007</v>
      </c>
      <c r="D4" s="32">
        <v>26.317000000000007</v>
      </c>
      <c r="E4" s="32">
        <v>26.317000000000007</v>
      </c>
      <c r="F4" s="32">
        <v>26.317000000000007</v>
      </c>
    </row>
    <row r="5" spans="1:6" ht="17.25" customHeight="1" x14ac:dyDescent="0.2">
      <c r="A5" s="26" t="s">
        <v>81</v>
      </c>
      <c r="B5" s="33">
        <v>763.88499999999999</v>
      </c>
      <c r="C5" s="33">
        <v>763.88499999999999</v>
      </c>
      <c r="D5" s="33">
        <v>763.88499999999999</v>
      </c>
      <c r="E5" s="33">
        <v>763.88499999999999</v>
      </c>
      <c r="F5" s="33">
        <v>763.88499999999999</v>
      </c>
    </row>
    <row r="6" spans="1:6" ht="10.199999999999999" x14ac:dyDescent="0.2">
      <c r="A6" s="21"/>
      <c r="B6" s="21"/>
      <c r="C6" s="22"/>
      <c r="D6" s="22"/>
      <c r="E6" s="22"/>
      <c r="F6" s="22"/>
    </row>
    <row r="7" spans="1:6" ht="36" customHeight="1" x14ac:dyDescent="0.2">
      <c r="A7" s="124" t="s">
        <v>51</v>
      </c>
      <c r="B7" s="124"/>
      <c r="C7" s="125"/>
      <c r="D7" s="125"/>
      <c r="E7" s="125"/>
      <c r="F7" s="125"/>
    </row>
    <row r="8" spans="1:6" ht="17.25" customHeight="1" x14ac:dyDescent="0.2">
      <c r="A8" s="21"/>
      <c r="B8" s="21"/>
      <c r="C8" s="22"/>
      <c r="D8" s="22"/>
      <c r="E8" s="22"/>
      <c r="F8" s="22"/>
    </row>
    <row r="9" spans="1:6" ht="17.25" customHeight="1" x14ac:dyDescent="0.2">
      <c r="A9" s="121" t="s">
        <v>84</v>
      </c>
      <c r="B9" s="121"/>
      <c r="C9" s="122"/>
      <c r="D9" s="122"/>
      <c r="E9" s="122"/>
      <c r="F9" s="122"/>
    </row>
    <row r="10" spans="1:6" ht="15" customHeight="1" x14ac:dyDescent="0.2">
      <c r="A10" s="42" t="s">
        <v>29</v>
      </c>
      <c r="B10" s="42"/>
      <c r="C10" s="75"/>
      <c r="D10" s="75"/>
      <c r="E10" s="75"/>
      <c r="F10" s="75"/>
    </row>
    <row r="11" spans="1:6" ht="15" customHeight="1" x14ac:dyDescent="0.2">
      <c r="A11" s="45" t="s">
        <v>83</v>
      </c>
      <c r="B11" s="30">
        <v>26.317</v>
      </c>
      <c r="C11" s="30">
        <v>26.317</v>
      </c>
      <c r="D11" s="30">
        <v>26.317</v>
      </c>
      <c r="E11" s="30">
        <v>26.317</v>
      </c>
      <c r="F11" s="30">
        <v>26.317</v>
      </c>
    </row>
    <row r="12" spans="1:6" ht="9.75" customHeight="1" x14ac:dyDescent="0.2">
      <c r="A12" s="58"/>
      <c r="B12" s="58"/>
      <c r="C12" s="28"/>
      <c r="D12" s="28"/>
      <c r="E12" s="28"/>
      <c r="F12" s="28"/>
    </row>
    <row r="13" spans="1:6" ht="9.75" customHeight="1" x14ac:dyDescent="0.2">
      <c r="A13" s="5"/>
      <c r="B13" s="2"/>
      <c r="C13" s="2"/>
      <c r="D13" s="2"/>
      <c r="E13" s="2"/>
      <c r="F13" s="2"/>
    </row>
    <row r="14" spans="1:6" ht="9.75" customHeight="1" x14ac:dyDescent="0.2">
      <c r="A14" s="6"/>
      <c r="B14" s="37"/>
      <c r="C14" s="37"/>
      <c r="D14" s="37"/>
      <c r="E14" s="37"/>
      <c r="F14" s="37"/>
    </row>
    <row r="15" spans="1:6" ht="9.75" customHeight="1" x14ac:dyDescent="0.2"/>
    <row r="16" spans="1:6" ht="9.75" customHeight="1" x14ac:dyDescent="0.2"/>
  </sheetData>
  <mergeCells count="3">
    <mergeCell ref="A1:F1"/>
    <mergeCell ref="A7:F7"/>
    <mergeCell ref="A9:F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F14"/>
  <sheetViews>
    <sheetView workbookViewId="0">
      <selection activeCell="A13" sqref="A13:F14"/>
    </sheetView>
  </sheetViews>
  <sheetFormatPr defaultColWidth="9.109375" defaultRowHeight="10.199999999999999" x14ac:dyDescent="0.2"/>
  <cols>
    <col min="1" max="1" width="53" style="7" customWidth="1"/>
    <col min="2" max="6" width="6.88671875" style="7" bestFit="1" customWidth="1"/>
    <col min="7" max="16384" width="9.109375" style="7"/>
  </cols>
  <sheetData>
    <row r="1" spans="1:6" ht="22.5" customHeight="1" x14ac:dyDescent="0.2">
      <c r="A1" s="126" t="s">
        <v>18</v>
      </c>
      <c r="B1" s="126"/>
      <c r="C1" s="126"/>
      <c r="D1" s="126"/>
      <c r="E1" s="126"/>
      <c r="F1" s="126"/>
    </row>
    <row r="2" spans="1:6" ht="15" customHeight="1" x14ac:dyDescent="0.2">
      <c r="A2" s="20"/>
      <c r="B2" s="20">
        <v>2022</v>
      </c>
      <c r="C2" s="20">
        <v>2023</v>
      </c>
      <c r="D2" s="20">
        <v>2024</v>
      </c>
      <c r="E2" s="20">
        <v>2025</v>
      </c>
      <c r="F2" s="20">
        <v>2026</v>
      </c>
    </row>
    <row r="3" spans="1:6" ht="15" customHeight="1" x14ac:dyDescent="0.2">
      <c r="A3" s="21" t="s">
        <v>79</v>
      </c>
      <c r="B3" s="31">
        <v>847.57899999999995</v>
      </c>
      <c r="C3" s="31">
        <v>847.57799999999997</v>
      </c>
      <c r="D3" s="31">
        <v>847.57799999999997</v>
      </c>
      <c r="E3" s="31">
        <v>847.57799999999997</v>
      </c>
      <c r="F3" s="31">
        <v>847.57799999999997</v>
      </c>
    </row>
    <row r="4" spans="1:6" ht="15" customHeight="1" x14ac:dyDescent="0.2">
      <c r="A4" s="23" t="s">
        <v>80</v>
      </c>
      <c r="B4" s="32">
        <v>29.400000000000091</v>
      </c>
      <c r="C4" s="32">
        <v>29.399999999999977</v>
      </c>
      <c r="D4" s="32">
        <v>29.399999999999977</v>
      </c>
      <c r="E4" s="32">
        <v>29.399999999999977</v>
      </c>
      <c r="F4" s="32">
        <v>29.399999999999977</v>
      </c>
    </row>
    <row r="5" spans="1:6" ht="15" customHeight="1" x14ac:dyDescent="0.2">
      <c r="A5" s="26" t="s">
        <v>81</v>
      </c>
      <c r="B5" s="33">
        <v>876.97900000000004</v>
      </c>
      <c r="C5" s="33">
        <v>876.97799999999995</v>
      </c>
      <c r="D5" s="33">
        <v>876.97799999999995</v>
      </c>
      <c r="E5" s="33">
        <v>876.97799999999995</v>
      </c>
      <c r="F5" s="33">
        <v>876.97799999999995</v>
      </c>
    </row>
    <row r="6" spans="1:6" x14ac:dyDescent="0.2">
      <c r="A6" s="21"/>
      <c r="B6" s="21"/>
      <c r="C6" s="22"/>
      <c r="D6" s="22"/>
      <c r="E6" s="22"/>
      <c r="F6" s="22"/>
    </row>
    <row r="7" spans="1:6" ht="15" customHeight="1" x14ac:dyDescent="0.2">
      <c r="A7" s="124" t="s">
        <v>53</v>
      </c>
      <c r="B7" s="124"/>
      <c r="C7" s="125"/>
      <c r="D7" s="125"/>
      <c r="E7" s="125"/>
      <c r="F7" s="125"/>
    </row>
    <row r="8" spans="1:6" ht="15" customHeight="1" x14ac:dyDescent="0.2">
      <c r="A8" s="21"/>
      <c r="B8" s="21"/>
      <c r="C8" s="22"/>
      <c r="D8" s="22"/>
      <c r="E8" s="22"/>
      <c r="F8" s="22"/>
    </row>
    <row r="9" spans="1:6" x14ac:dyDescent="0.2">
      <c r="A9" s="121" t="s">
        <v>84</v>
      </c>
      <c r="B9" s="121"/>
      <c r="C9" s="122"/>
      <c r="D9" s="122"/>
      <c r="E9" s="122"/>
      <c r="F9" s="122"/>
    </row>
    <row r="10" spans="1:6" x14ac:dyDescent="0.2">
      <c r="A10" s="42" t="s">
        <v>29</v>
      </c>
      <c r="B10" s="42"/>
      <c r="C10" s="54"/>
      <c r="D10" s="54"/>
      <c r="E10" s="54"/>
      <c r="F10" s="54"/>
    </row>
    <row r="11" spans="1:6" x14ac:dyDescent="0.2">
      <c r="A11" s="45" t="s">
        <v>83</v>
      </c>
      <c r="B11" s="30">
        <v>29.4</v>
      </c>
      <c r="C11" s="30">
        <v>29.4</v>
      </c>
      <c r="D11" s="30">
        <v>29.4</v>
      </c>
      <c r="E11" s="30">
        <v>29.4</v>
      </c>
      <c r="F11" s="30">
        <v>29.4</v>
      </c>
    </row>
    <row r="12" spans="1:6" x14ac:dyDescent="0.2">
      <c r="A12" s="58"/>
      <c r="B12" s="58"/>
      <c r="C12" s="28"/>
      <c r="D12" s="28"/>
      <c r="E12" s="28"/>
      <c r="F12" s="28"/>
    </row>
    <row r="13" spans="1:6" x14ac:dyDescent="0.2">
      <c r="A13" s="5"/>
      <c r="B13" s="2"/>
      <c r="C13" s="2"/>
      <c r="D13" s="2"/>
      <c r="E13" s="2"/>
      <c r="F13" s="2"/>
    </row>
    <row r="14" spans="1:6" x14ac:dyDescent="0.2">
      <c r="A14" s="6"/>
      <c r="B14" s="38"/>
      <c r="C14" s="38"/>
      <c r="D14" s="38"/>
      <c r="E14" s="38"/>
      <c r="F14" s="38"/>
    </row>
  </sheetData>
  <mergeCells count="3">
    <mergeCell ref="A1:F1"/>
    <mergeCell ref="A7:F7"/>
    <mergeCell ref="A9:F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F29"/>
  <sheetViews>
    <sheetView workbookViewId="0">
      <selection activeCell="A25" sqref="A25:F26"/>
    </sheetView>
  </sheetViews>
  <sheetFormatPr defaultColWidth="9.109375" defaultRowHeight="10.199999999999999" x14ac:dyDescent="0.2"/>
  <cols>
    <col min="1" max="1" width="45.6640625" style="7" customWidth="1"/>
    <col min="2" max="2" width="7.109375" style="7" bestFit="1" customWidth="1"/>
    <col min="3" max="6" width="6.77734375" style="7" bestFit="1" customWidth="1"/>
    <col min="7" max="16384" width="9.109375" style="7"/>
  </cols>
  <sheetData>
    <row r="1" spans="1:6" ht="15" customHeight="1" x14ac:dyDescent="0.2">
      <c r="A1" s="126" t="s">
        <v>40</v>
      </c>
      <c r="B1" s="126"/>
      <c r="C1" s="126"/>
      <c r="D1" s="126"/>
      <c r="E1" s="126"/>
      <c r="F1" s="126"/>
    </row>
    <row r="2" spans="1:6" ht="15" customHeight="1" x14ac:dyDescent="0.2">
      <c r="A2" s="20"/>
      <c r="B2" s="20">
        <v>2022</v>
      </c>
      <c r="C2" s="20">
        <v>2023</v>
      </c>
      <c r="D2" s="20">
        <v>2024</v>
      </c>
      <c r="E2" s="20">
        <v>2025</v>
      </c>
      <c r="F2" s="20">
        <v>2026</v>
      </c>
    </row>
    <row r="3" spans="1:6" x14ac:dyDescent="0.2">
      <c r="A3" s="21" t="s">
        <v>79</v>
      </c>
      <c r="B3" s="31">
        <v>869.89599999999996</v>
      </c>
      <c r="C3" s="31">
        <v>866.89499999999998</v>
      </c>
      <c r="D3" s="31">
        <v>866.89499999999998</v>
      </c>
      <c r="E3" s="31">
        <v>866.89499999999998</v>
      </c>
      <c r="F3" s="31">
        <v>866.89499999999998</v>
      </c>
    </row>
    <row r="4" spans="1:6" x14ac:dyDescent="0.2">
      <c r="A4" s="23" t="s">
        <v>140</v>
      </c>
      <c r="B4" s="110">
        <v>30</v>
      </c>
      <c r="C4" s="110">
        <v>43</v>
      </c>
      <c r="D4" s="31"/>
      <c r="E4" s="31"/>
      <c r="F4" s="31"/>
    </row>
    <row r="5" spans="1:6" ht="12" x14ac:dyDescent="0.2">
      <c r="A5" s="23" t="s">
        <v>80</v>
      </c>
      <c r="B5" s="32">
        <v>31.935000000000059</v>
      </c>
      <c r="C5" s="32">
        <v>31.826000000000022</v>
      </c>
      <c r="D5" s="32">
        <v>31.826000000000022</v>
      </c>
      <c r="E5" s="32">
        <v>31.826000000000022</v>
      </c>
      <c r="F5" s="32">
        <v>31.826000000000022</v>
      </c>
    </row>
    <row r="6" spans="1:6" s="9" customFormat="1" x14ac:dyDescent="0.2">
      <c r="A6" s="108" t="s">
        <v>100</v>
      </c>
      <c r="B6" s="109">
        <v>61.935000000000059</v>
      </c>
      <c r="C6" s="109">
        <v>74.826000000000022</v>
      </c>
      <c r="D6" s="109">
        <v>31.826000000000022</v>
      </c>
      <c r="E6" s="109">
        <v>31.826000000000022</v>
      </c>
      <c r="F6" s="109">
        <v>31.826000000000022</v>
      </c>
    </row>
    <row r="7" spans="1:6" ht="12" x14ac:dyDescent="0.2">
      <c r="A7" s="26" t="s">
        <v>81</v>
      </c>
      <c r="B7" s="33">
        <v>931.83100000000002</v>
      </c>
      <c r="C7" s="33">
        <v>941.721</v>
      </c>
      <c r="D7" s="33">
        <v>898.721</v>
      </c>
      <c r="E7" s="33">
        <v>898.721</v>
      </c>
      <c r="F7" s="33">
        <v>898.721</v>
      </c>
    </row>
    <row r="8" spans="1:6" x14ac:dyDescent="0.2">
      <c r="A8" s="23" t="s">
        <v>25</v>
      </c>
      <c r="B8" s="12">
        <v>630.59500000000003</v>
      </c>
      <c r="C8" s="12">
        <v>640.48699999999997</v>
      </c>
      <c r="D8" s="12">
        <v>597.48699999999997</v>
      </c>
      <c r="E8" s="12">
        <v>597.48699999999997</v>
      </c>
      <c r="F8" s="12">
        <v>597.48699999999997</v>
      </c>
    </row>
    <row r="9" spans="1:6" x14ac:dyDescent="0.2">
      <c r="A9" s="23" t="s">
        <v>26</v>
      </c>
      <c r="B9" s="12">
        <v>28.219000000000001</v>
      </c>
      <c r="C9" s="12">
        <v>28.219000000000001</v>
      </c>
      <c r="D9" s="12">
        <v>28.219000000000001</v>
      </c>
      <c r="E9" s="12">
        <v>28.219000000000001</v>
      </c>
      <c r="F9" s="12">
        <v>28.219000000000001</v>
      </c>
    </row>
    <row r="10" spans="1:6" x14ac:dyDescent="0.2">
      <c r="A10" s="23" t="s">
        <v>24</v>
      </c>
      <c r="B10" s="12">
        <v>161.31700000000001</v>
      </c>
      <c r="C10" s="12">
        <v>161.316</v>
      </c>
      <c r="D10" s="12">
        <v>161.316</v>
      </c>
      <c r="E10" s="12">
        <v>161.316</v>
      </c>
      <c r="F10" s="12">
        <v>161.316</v>
      </c>
    </row>
    <row r="11" spans="1:6" x14ac:dyDescent="0.2">
      <c r="A11" s="23" t="s">
        <v>27</v>
      </c>
      <c r="B11" s="12">
        <v>61.753999999999998</v>
      </c>
      <c r="C11" s="12">
        <v>61.753</v>
      </c>
      <c r="D11" s="12">
        <v>61.753</v>
      </c>
      <c r="E11" s="12">
        <v>61.753</v>
      </c>
      <c r="F11" s="12">
        <v>61.753</v>
      </c>
    </row>
    <row r="12" spans="1:6" x14ac:dyDescent="0.2">
      <c r="A12" s="24" t="s">
        <v>28</v>
      </c>
      <c r="B12" s="27">
        <v>49.945999999999998</v>
      </c>
      <c r="C12" s="27">
        <v>49.945999999999998</v>
      </c>
      <c r="D12" s="27">
        <v>49.945999999999998</v>
      </c>
      <c r="E12" s="27">
        <v>49.945999999999998</v>
      </c>
      <c r="F12" s="27">
        <v>49.945999999999998</v>
      </c>
    </row>
    <row r="13" spans="1:6" ht="15" customHeight="1" x14ac:dyDescent="0.2">
      <c r="A13" s="21"/>
      <c r="B13" s="22"/>
      <c r="C13" s="22"/>
      <c r="D13" s="22"/>
      <c r="E13" s="22"/>
      <c r="F13" s="22"/>
    </row>
    <row r="14" spans="1:6" ht="16.95" customHeight="1" x14ac:dyDescent="0.2">
      <c r="A14" s="127" t="s">
        <v>49</v>
      </c>
      <c r="B14" s="128"/>
      <c r="C14" s="128"/>
      <c r="D14" s="128"/>
      <c r="E14" s="128"/>
      <c r="F14" s="128"/>
    </row>
    <row r="15" spans="1:6" ht="15" customHeight="1" x14ac:dyDescent="0.2">
      <c r="A15" s="21"/>
      <c r="B15" s="22"/>
      <c r="C15" s="22"/>
      <c r="D15" s="22"/>
      <c r="E15" s="22"/>
      <c r="F15" s="22"/>
    </row>
    <row r="16" spans="1:6" x14ac:dyDescent="0.2">
      <c r="A16" s="121" t="s">
        <v>141</v>
      </c>
      <c r="B16" s="122"/>
      <c r="C16" s="122"/>
      <c r="D16" s="122"/>
      <c r="E16" s="122"/>
      <c r="F16" s="122"/>
    </row>
    <row r="17" spans="1:6" x14ac:dyDescent="0.2">
      <c r="A17" s="18" t="s">
        <v>30</v>
      </c>
      <c r="B17" s="30"/>
      <c r="C17" s="30"/>
      <c r="D17" s="30"/>
      <c r="E17" s="30"/>
      <c r="F17" s="30"/>
    </row>
    <row r="18" spans="1:6" ht="20.399999999999999" x14ac:dyDescent="0.2">
      <c r="A18" s="46" t="s">
        <v>98</v>
      </c>
      <c r="B18" s="30">
        <v>30</v>
      </c>
      <c r="C18" s="30">
        <v>43</v>
      </c>
      <c r="D18" s="30"/>
      <c r="E18" s="30"/>
      <c r="F18" s="30"/>
    </row>
    <row r="19" spans="1:6" ht="40.799999999999997" x14ac:dyDescent="0.2">
      <c r="A19" s="106" t="s">
        <v>99</v>
      </c>
      <c r="B19" s="30"/>
      <c r="C19" s="30"/>
      <c r="D19" s="30"/>
      <c r="E19" s="30"/>
      <c r="F19" s="30"/>
    </row>
    <row r="20" spans="1:6" x14ac:dyDescent="0.2">
      <c r="A20" s="46"/>
      <c r="B20" s="30"/>
      <c r="C20" s="30"/>
      <c r="D20" s="30"/>
      <c r="E20" s="30"/>
      <c r="F20" s="30"/>
    </row>
    <row r="21" spans="1:6" ht="12.75" customHeight="1" x14ac:dyDescent="0.2">
      <c r="A21" s="121" t="s">
        <v>84</v>
      </c>
      <c r="B21" s="122"/>
      <c r="C21" s="122"/>
      <c r="D21" s="122"/>
      <c r="E21" s="122"/>
      <c r="F21" s="122"/>
    </row>
    <row r="22" spans="1:6" x14ac:dyDescent="0.2">
      <c r="A22" s="42" t="s">
        <v>29</v>
      </c>
      <c r="B22" s="54"/>
      <c r="C22" s="54"/>
      <c r="D22" s="54"/>
      <c r="E22" s="54"/>
      <c r="F22" s="54"/>
    </row>
    <row r="23" spans="1:6" x14ac:dyDescent="0.2">
      <c r="A23" s="45" t="s">
        <v>83</v>
      </c>
      <c r="B23" s="30">
        <v>31.934999999999999</v>
      </c>
      <c r="C23" s="30">
        <v>31.826000000000001</v>
      </c>
      <c r="D23" s="30">
        <v>31.826000000000001</v>
      </c>
      <c r="E23" s="30">
        <v>31.826000000000001</v>
      </c>
      <c r="F23" s="30">
        <v>31.826000000000001</v>
      </c>
    </row>
    <row r="24" spans="1:6" x14ac:dyDescent="0.2">
      <c r="A24" s="24"/>
      <c r="B24" s="25"/>
      <c r="C24" s="25"/>
      <c r="D24" s="25"/>
      <c r="E24" s="25"/>
      <c r="F24" s="25"/>
    </row>
    <row r="25" spans="1:6" x14ac:dyDescent="0.2">
      <c r="A25" s="5"/>
      <c r="B25" s="2"/>
      <c r="C25" s="2"/>
      <c r="D25" s="2"/>
      <c r="E25" s="2"/>
      <c r="F25" s="2"/>
    </row>
    <row r="26" spans="1:6" x14ac:dyDescent="0.2">
      <c r="A26" s="6"/>
      <c r="B26" s="38"/>
      <c r="C26" s="38"/>
      <c r="D26" s="38"/>
      <c r="E26" s="38"/>
      <c r="F26" s="38"/>
    </row>
    <row r="29" spans="1:6" ht="14.4" x14ac:dyDescent="0.3">
      <c r="A29" s="52"/>
    </row>
  </sheetData>
  <mergeCells count="4">
    <mergeCell ref="A1:F1"/>
    <mergeCell ref="A14:F14"/>
    <mergeCell ref="A21:F21"/>
    <mergeCell ref="A16:F16"/>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P14"/>
  <sheetViews>
    <sheetView workbookViewId="0">
      <selection activeCell="A13" sqref="A13:F14"/>
    </sheetView>
  </sheetViews>
  <sheetFormatPr defaultColWidth="9.109375" defaultRowHeight="10.199999999999999" x14ac:dyDescent="0.2"/>
  <cols>
    <col min="1" max="1" width="44.33203125" style="7" customWidth="1"/>
    <col min="2" max="6" width="6.77734375" style="7" bestFit="1" customWidth="1"/>
    <col min="7" max="16384" width="9.109375" style="7"/>
  </cols>
  <sheetData>
    <row r="1" spans="1:16" ht="22.5" customHeight="1" x14ac:dyDescent="0.3">
      <c r="A1" s="126" t="s">
        <v>41</v>
      </c>
      <c r="B1" s="126"/>
      <c r="C1" s="126"/>
      <c r="D1" s="126"/>
      <c r="E1" s="126"/>
      <c r="F1" s="126"/>
      <c r="H1"/>
      <c r="I1"/>
      <c r="J1"/>
      <c r="K1"/>
      <c r="L1"/>
      <c r="M1"/>
      <c r="N1"/>
      <c r="O1"/>
      <c r="P1"/>
    </row>
    <row r="2" spans="1:16" ht="15" customHeight="1" x14ac:dyDescent="0.3">
      <c r="A2" s="20"/>
      <c r="B2" s="20">
        <v>2022</v>
      </c>
      <c r="C2" s="20">
        <v>2023</v>
      </c>
      <c r="D2" s="20">
        <v>2024</v>
      </c>
      <c r="E2" s="20">
        <v>2025</v>
      </c>
      <c r="F2" s="20">
        <v>2026</v>
      </c>
      <c r="H2"/>
      <c r="I2"/>
      <c r="J2"/>
      <c r="K2"/>
      <c r="L2"/>
      <c r="M2"/>
      <c r="N2"/>
      <c r="O2"/>
      <c r="P2"/>
    </row>
    <row r="3" spans="1:16" ht="15" customHeight="1" x14ac:dyDescent="0.3">
      <c r="A3" s="21" t="s">
        <v>79</v>
      </c>
      <c r="B3" s="31">
        <v>268.00299999999999</v>
      </c>
      <c r="C3" s="31">
        <v>268.00299999999999</v>
      </c>
      <c r="D3" s="31">
        <v>268.00299999999999</v>
      </c>
      <c r="E3" s="31">
        <v>268.00299999999999</v>
      </c>
      <c r="F3" s="31">
        <v>268.00299999999999</v>
      </c>
      <c r="H3"/>
      <c r="I3"/>
      <c r="J3"/>
      <c r="K3"/>
      <c r="L3"/>
      <c r="M3"/>
      <c r="N3"/>
      <c r="O3"/>
      <c r="P3"/>
    </row>
    <row r="4" spans="1:16" ht="15" customHeight="1" x14ac:dyDescent="0.3">
      <c r="A4" s="23" t="s">
        <v>80</v>
      </c>
      <c r="B4" s="32">
        <v>10.095000000000027</v>
      </c>
      <c r="C4" s="32">
        <v>10.095000000000027</v>
      </c>
      <c r="D4" s="32">
        <v>10.095000000000027</v>
      </c>
      <c r="E4" s="32">
        <v>10.095000000000027</v>
      </c>
      <c r="F4" s="32">
        <v>10.095000000000027</v>
      </c>
      <c r="H4"/>
      <c r="I4"/>
      <c r="J4"/>
      <c r="K4"/>
      <c r="L4"/>
      <c r="M4"/>
      <c r="N4"/>
      <c r="O4"/>
      <c r="P4"/>
    </row>
    <row r="5" spans="1:16" ht="15" customHeight="1" x14ac:dyDescent="0.2">
      <c r="A5" s="26" t="s">
        <v>81</v>
      </c>
      <c r="B5" s="33">
        <v>278.09800000000001</v>
      </c>
      <c r="C5" s="33">
        <v>278.09800000000001</v>
      </c>
      <c r="D5" s="33">
        <v>278.09800000000001</v>
      </c>
      <c r="E5" s="33">
        <v>278.09800000000001</v>
      </c>
      <c r="F5" s="33">
        <v>278.09800000000001</v>
      </c>
    </row>
    <row r="6" spans="1:16" x14ac:dyDescent="0.2">
      <c r="A6" s="21"/>
      <c r="B6" s="22"/>
      <c r="C6" s="22"/>
      <c r="D6" s="22"/>
      <c r="E6" s="22"/>
      <c r="F6" s="22"/>
    </row>
    <row r="7" spans="1:16" ht="19.5" customHeight="1" x14ac:dyDescent="0.2">
      <c r="A7" s="124" t="s">
        <v>66</v>
      </c>
      <c r="B7" s="125"/>
      <c r="C7" s="125"/>
      <c r="D7" s="125"/>
      <c r="E7" s="125"/>
      <c r="F7" s="125"/>
    </row>
    <row r="8" spans="1:16" ht="15" customHeight="1" x14ac:dyDescent="0.2">
      <c r="A8" s="21"/>
      <c r="B8" s="22"/>
      <c r="C8" s="22"/>
      <c r="D8" s="22"/>
      <c r="E8" s="22"/>
      <c r="F8" s="22"/>
    </row>
    <row r="9" spans="1:16" x14ac:dyDescent="0.2">
      <c r="A9" s="121" t="s">
        <v>84</v>
      </c>
      <c r="B9" s="122"/>
      <c r="C9" s="122"/>
      <c r="D9" s="122"/>
      <c r="E9" s="122"/>
      <c r="F9" s="122"/>
    </row>
    <row r="10" spans="1:16" x14ac:dyDescent="0.2">
      <c r="A10" s="42" t="s">
        <v>29</v>
      </c>
      <c r="B10" s="57"/>
      <c r="C10" s="57"/>
      <c r="D10" s="57"/>
      <c r="E10" s="57"/>
      <c r="F10" s="57"/>
    </row>
    <row r="11" spans="1:16" x14ac:dyDescent="0.2">
      <c r="A11" s="45" t="s">
        <v>83</v>
      </c>
      <c r="B11" s="30">
        <v>10.095000000000001</v>
      </c>
      <c r="C11" s="30">
        <v>10.095000000000001</v>
      </c>
      <c r="D11" s="30">
        <v>10.095000000000001</v>
      </c>
      <c r="E11" s="30">
        <v>10.095000000000001</v>
      </c>
      <c r="F11" s="30">
        <v>10.095000000000001</v>
      </c>
    </row>
    <row r="12" spans="1:16" x14ac:dyDescent="0.2">
      <c r="A12" s="58"/>
      <c r="B12" s="28"/>
      <c r="C12" s="28"/>
      <c r="D12" s="28"/>
      <c r="E12" s="28"/>
      <c r="F12" s="28"/>
    </row>
    <row r="13" spans="1:16" x14ac:dyDescent="0.2">
      <c r="A13" s="5"/>
      <c r="B13" s="2"/>
      <c r="C13" s="2"/>
      <c r="D13" s="2"/>
      <c r="E13" s="2"/>
      <c r="F13" s="2"/>
    </row>
    <row r="14" spans="1:16" x14ac:dyDescent="0.2">
      <c r="A14" s="6"/>
      <c r="B14" s="38"/>
      <c r="C14" s="38"/>
      <c r="D14" s="38"/>
      <c r="E14" s="38"/>
      <c r="F14" s="38"/>
    </row>
  </sheetData>
  <mergeCells count="3">
    <mergeCell ref="A1:F1"/>
    <mergeCell ref="A7:F7"/>
    <mergeCell ref="A9:F9"/>
  </mergeCells>
  <pageMargins left="0.70866141732283472" right="0.70866141732283472" top="0.74803149606299213" bottom="0.74803149606299213" header="0.31496062992125984" footer="0.31496062992125984"/>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F26"/>
  <sheetViews>
    <sheetView zoomScaleNormal="100" workbookViewId="0">
      <selection activeCell="A13" sqref="A13:F14"/>
    </sheetView>
  </sheetViews>
  <sheetFormatPr defaultColWidth="9.109375" defaultRowHeight="10.199999999999999" x14ac:dyDescent="0.2"/>
  <cols>
    <col min="1" max="1" width="45.21875" style="7" customWidth="1"/>
    <col min="2" max="6" width="6.88671875" style="7" bestFit="1" customWidth="1"/>
    <col min="7" max="16384" width="9.109375" style="7"/>
  </cols>
  <sheetData>
    <row r="1" spans="1:6" ht="22.5" customHeight="1" x14ac:dyDescent="0.2">
      <c r="A1" s="126" t="s">
        <v>42</v>
      </c>
      <c r="B1" s="126"/>
      <c r="C1" s="126"/>
      <c r="D1" s="126"/>
      <c r="E1" s="126"/>
      <c r="F1" s="126"/>
    </row>
    <row r="2" spans="1:6" ht="15" customHeight="1" x14ac:dyDescent="0.2">
      <c r="A2" s="20"/>
      <c r="B2" s="20">
        <v>2022</v>
      </c>
      <c r="C2" s="20">
        <v>2023</v>
      </c>
      <c r="D2" s="20">
        <v>2024</v>
      </c>
      <c r="E2" s="20">
        <v>2025</v>
      </c>
      <c r="F2" s="20">
        <v>2026</v>
      </c>
    </row>
    <row r="3" spans="1:6" ht="15" customHeight="1" x14ac:dyDescent="0.2">
      <c r="A3" s="21" t="s">
        <v>79</v>
      </c>
      <c r="B3" s="31">
        <v>358.08300000000003</v>
      </c>
      <c r="C3" s="31">
        <v>358.084</v>
      </c>
      <c r="D3" s="31">
        <v>358.084</v>
      </c>
      <c r="E3" s="31">
        <v>358.084</v>
      </c>
      <c r="F3" s="31">
        <v>358.084</v>
      </c>
    </row>
    <row r="4" spans="1:6" ht="15" customHeight="1" x14ac:dyDescent="0.2">
      <c r="A4" s="23" t="s">
        <v>80</v>
      </c>
      <c r="B4" s="32">
        <v>14.199999999999989</v>
      </c>
      <c r="C4" s="32">
        <v>14.199999999999989</v>
      </c>
      <c r="D4" s="32">
        <v>14.199999999999989</v>
      </c>
      <c r="E4" s="32">
        <v>14.199999999999989</v>
      </c>
      <c r="F4" s="32">
        <v>14.199999999999989</v>
      </c>
    </row>
    <row r="5" spans="1:6" ht="15" customHeight="1" x14ac:dyDescent="0.2">
      <c r="A5" s="26" t="s">
        <v>81</v>
      </c>
      <c r="B5" s="33">
        <v>372.28300000000002</v>
      </c>
      <c r="C5" s="33">
        <v>372.28399999999999</v>
      </c>
      <c r="D5" s="33">
        <v>372.28399999999999</v>
      </c>
      <c r="E5" s="33">
        <v>372.28399999999999</v>
      </c>
      <c r="F5" s="33">
        <v>372.28399999999999</v>
      </c>
    </row>
    <row r="6" spans="1:6" ht="15" customHeight="1" x14ac:dyDescent="0.2">
      <c r="A6" s="21"/>
      <c r="B6" s="98"/>
      <c r="C6" s="98"/>
      <c r="D6" s="98"/>
      <c r="E6" s="98"/>
      <c r="F6" s="98"/>
    </row>
    <row r="7" spans="1:6" ht="19.5" customHeight="1" x14ac:dyDescent="0.2">
      <c r="A7" s="124" t="s">
        <v>63</v>
      </c>
      <c r="B7" s="125"/>
      <c r="C7" s="125"/>
      <c r="D7" s="125"/>
      <c r="E7" s="125"/>
      <c r="F7" s="125"/>
    </row>
    <row r="8" spans="1:6" x14ac:dyDescent="0.2">
      <c r="A8" s="21"/>
      <c r="B8" s="22"/>
      <c r="C8" s="22"/>
      <c r="D8" s="22"/>
      <c r="E8" s="22"/>
      <c r="F8" s="22"/>
    </row>
    <row r="9" spans="1:6" ht="15" customHeight="1" x14ac:dyDescent="0.2">
      <c r="A9" s="121" t="s">
        <v>84</v>
      </c>
      <c r="B9" s="122"/>
      <c r="C9" s="122"/>
      <c r="D9" s="122"/>
      <c r="E9" s="122"/>
      <c r="F9" s="122"/>
    </row>
    <row r="10" spans="1:6" x14ac:dyDescent="0.2">
      <c r="A10" s="42" t="s">
        <v>29</v>
      </c>
      <c r="B10" s="54"/>
      <c r="C10" s="54"/>
      <c r="D10" s="54"/>
      <c r="E10" s="54"/>
      <c r="F10" s="54"/>
    </row>
    <row r="11" spans="1:6" x14ac:dyDescent="0.2">
      <c r="A11" s="45" t="s">
        <v>83</v>
      </c>
      <c r="B11" s="30">
        <v>14.2</v>
      </c>
      <c r="C11" s="30">
        <v>14.2</v>
      </c>
      <c r="D11" s="30">
        <v>14.2</v>
      </c>
      <c r="E11" s="30">
        <v>14.2</v>
      </c>
      <c r="F11" s="30">
        <v>14.2</v>
      </c>
    </row>
    <row r="12" spans="1:6" x14ac:dyDescent="0.2">
      <c r="A12" s="24"/>
      <c r="B12" s="25"/>
      <c r="C12" s="25"/>
      <c r="D12" s="25"/>
      <c r="E12" s="25"/>
      <c r="F12" s="25"/>
    </row>
    <row r="13" spans="1:6" x14ac:dyDescent="0.2">
      <c r="A13" s="5"/>
      <c r="B13" s="2"/>
      <c r="C13" s="2"/>
      <c r="D13" s="2"/>
      <c r="E13" s="2"/>
      <c r="F13" s="2"/>
    </row>
    <row r="14" spans="1:6" x14ac:dyDescent="0.2">
      <c r="A14" s="6"/>
      <c r="B14" s="10"/>
      <c r="C14" s="10"/>
      <c r="D14" s="10"/>
      <c r="E14" s="10"/>
      <c r="F14" s="10"/>
    </row>
    <row r="16" spans="1:6" x14ac:dyDescent="0.2">
      <c r="A16" s="8"/>
      <c r="B16" s="8"/>
      <c r="C16" s="8"/>
      <c r="D16" s="8"/>
      <c r="E16" s="8"/>
      <c r="F16" s="8"/>
    </row>
    <row r="17" spans="1:6" s="8" customFormat="1" x14ac:dyDescent="0.2">
      <c r="C17" s="62"/>
      <c r="D17" s="62"/>
      <c r="E17" s="62"/>
      <c r="F17" s="62"/>
    </row>
    <row r="18" spans="1:6" s="8" customFormat="1" ht="14.4" x14ac:dyDescent="0.3">
      <c r="A18" s="68"/>
      <c r="B18" s="70"/>
      <c r="C18" s="69"/>
    </row>
    <row r="19" spans="1:6" s="8" customFormat="1" ht="14.4" x14ac:dyDescent="0.3">
      <c r="A19" s="63"/>
      <c r="B19" s="65"/>
      <c r="C19" s="64"/>
    </row>
    <row r="20" spans="1:6" s="8" customFormat="1" ht="14.4" x14ac:dyDescent="0.3">
      <c r="A20" s="63"/>
      <c r="B20" s="65"/>
      <c r="C20" s="64"/>
    </row>
    <row r="21" spans="1:6" s="8" customFormat="1" ht="14.4" x14ac:dyDescent="0.3">
      <c r="A21" s="63"/>
      <c r="B21" s="65"/>
      <c r="C21" s="64"/>
      <c r="D21" s="71"/>
      <c r="E21" s="71"/>
      <c r="F21" s="71"/>
    </row>
    <row r="22" spans="1:6" s="8" customFormat="1" ht="14.4" x14ac:dyDescent="0.3">
      <c r="A22" s="63"/>
      <c r="B22" s="67"/>
      <c r="C22" s="63"/>
    </row>
    <row r="23" spans="1:6" s="8" customFormat="1" ht="14.4" x14ac:dyDescent="0.3">
      <c r="A23" s="63"/>
      <c r="B23" s="65"/>
      <c r="C23" s="66"/>
    </row>
    <row r="24" spans="1:6" s="8" customFormat="1" ht="14.4" x14ac:dyDescent="0.3">
      <c r="A24" s="63"/>
      <c r="B24" s="65"/>
      <c r="C24" s="66"/>
    </row>
    <row r="25" spans="1:6" s="8" customFormat="1" x14ac:dyDescent="0.2">
      <c r="A25" s="61"/>
      <c r="D25" s="7"/>
      <c r="E25" s="7"/>
      <c r="F25" s="7"/>
    </row>
    <row r="26" spans="1:6" x14ac:dyDescent="0.2">
      <c r="A26" s="61"/>
      <c r="B26" s="8"/>
      <c r="C26" s="8"/>
    </row>
  </sheetData>
  <mergeCells count="3">
    <mergeCell ref="A1:F1"/>
    <mergeCell ref="A7:F7"/>
    <mergeCell ref="A9:F9"/>
  </mergeCells>
  <pageMargins left="0.70866141732283472" right="0.70866141732283472" top="0.74803149606299213" bottom="0.74803149606299213" header="0.31496062992125984" footer="0.31496062992125984"/>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I21"/>
  <sheetViews>
    <sheetView workbookViewId="0">
      <selection activeCell="A15" sqref="A15:F16"/>
    </sheetView>
  </sheetViews>
  <sheetFormatPr defaultColWidth="9.109375" defaultRowHeight="15.75" customHeight="1" x14ac:dyDescent="0.2"/>
  <cols>
    <col min="1" max="1" width="43.33203125" style="7" customWidth="1"/>
    <col min="2" max="6" width="6.88671875" style="7" bestFit="1" customWidth="1"/>
    <col min="7" max="16384" width="9.109375" style="7"/>
  </cols>
  <sheetData>
    <row r="1" spans="1:9" ht="15.75" customHeight="1" x14ac:dyDescent="0.2">
      <c r="A1" s="126" t="s">
        <v>47</v>
      </c>
      <c r="B1" s="126"/>
      <c r="C1" s="126"/>
      <c r="D1" s="126"/>
      <c r="E1" s="126"/>
      <c r="F1" s="126"/>
    </row>
    <row r="2" spans="1:9" ht="15.75" customHeight="1" x14ac:dyDescent="0.3">
      <c r="A2" s="20"/>
      <c r="B2" s="20">
        <v>2022</v>
      </c>
      <c r="C2" s="20">
        <v>2023</v>
      </c>
      <c r="D2" s="20">
        <v>2024</v>
      </c>
      <c r="E2" s="20">
        <v>2025</v>
      </c>
      <c r="F2" s="20">
        <v>2026</v>
      </c>
      <c r="H2"/>
      <c r="I2"/>
    </row>
    <row r="3" spans="1:9" ht="15.75" customHeight="1" x14ac:dyDescent="0.3">
      <c r="A3" s="21" t="s">
        <v>79</v>
      </c>
      <c r="B3" s="31">
        <v>185.27</v>
      </c>
      <c r="C3" s="31">
        <v>185.27</v>
      </c>
      <c r="D3" s="31">
        <v>185.27</v>
      </c>
      <c r="E3" s="31">
        <v>185.27</v>
      </c>
      <c r="F3" s="31">
        <v>185.27</v>
      </c>
      <c r="H3"/>
      <c r="I3"/>
    </row>
    <row r="4" spans="1:9" ht="15.75" customHeight="1" x14ac:dyDescent="0.3">
      <c r="A4" s="23" t="s">
        <v>80</v>
      </c>
      <c r="B4" s="32">
        <v>10.760999999999996</v>
      </c>
      <c r="C4" s="32">
        <v>10.760999999999996</v>
      </c>
      <c r="D4" s="32">
        <v>10.760999999999996</v>
      </c>
      <c r="E4" s="32">
        <v>10.760999999999996</v>
      </c>
      <c r="F4" s="32">
        <v>10.760999999999996</v>
      </c>
      <c r="H4"/>
      <c r="I4"/>
    </row>
    <row r="5" spans="1:9" ht="18.75" customHeight="1" x14ac:dyDescent="0.2">
      <c r="A5" s="26" t="s">
        <v>81</v>
      </c>
      <c r="B5" s="33">
        <v>196.03100000000001</v>
      </c>
      <c r="C5" s="33">
        <v>196.03100000000001</v>
      </c>
      <c r="D5" s="33">
        <v>196.03100000000001</v>
      </c>
      <c r="E5" s="33">
        <v>196.03100000000001</v>
      </c>
      <c r="F5" s="33">
        <v>196.03100000000001</v>
      </c>
    </row>
    <row r="6" spans="1:9" ht="21.75" customHeight="1" x14ac:dyDescent="0.2">
      <c r="A6" s="124" t="s">
        <v>64</v>
      </c>
      <c r="B6" s="125"/>
      <c r="C6" s="125"/>
      <c r="D6" s="125"/>
      <c r="E6" s="125"/>
      <c r="F6" s="125"/>
    </row>
    <row r="7" spans="1:9" ht="15.75" customHeight="1" x14ac:dyDescent="0.2">
      <c r="A7" s="21"/>
      <c r="B7" s="22"/>
      <c r="C7" s="22"/>
      <c r="D7" s="22"/>
      <c r="E7" s="22"/>
      <c r="F7" s="22"/>
    </row>
    <row r="8" spans="1:9" ht="15.75" customHeight="1" x14ac:dyDescent="0.2">
      <c r="A8" s="121" t="s">
        <v>84</v>
      </c>
      <c r="B8" s="122"/>
      <c r="C8" s="122"/>
      <c r="D8" s="122"/>
      <c r="E8" s="122"/>
      <c r="F8" s="122"/>
    </row>
    <row r="9" spans="1:9" ht="18.45" customHeight="1" x14ac:dyDescent="0.2">
      <c r="A9" s="42" t="s">
        <v>29</v>
      </c>
      <c r="B9" s="54"/>
      <c r="C9" s="54"/>
      <c r="D9" s="54"/>
      <c r="E9" s="54"/>
      <c r="F9" s="54"/>
    </row>
    <row r="10" spans="1:9" ht="14.25" customHeight="1" x14ac:dyDescent="0.2">
      <c r="A10" s="45" t="s">
        <v>83</v>
      </c>
      <c r="B10" s="30">
        <v>6.6109999999999998</v>
      </c>
      <c r="C10" s="30">
        <v>6.6109999999999998</v>
      </c>
      <c r="D10" s="30">
        <v>6.6109999999999998</v>
      </c>
      <c r="E10" s="30">
        <v>6.6109999999999998</v>
      </c>
      <c r="F10" s="30">
        <v>6.6109999999999998</v>
      </c>
    </row>
    <row r="11" spans="1:9" ht="14.25" customHeight="1" x14ac:dyDescent="0.2">
      <c r="A11" s="45"/>
      <c r="B11" s="30"/>
      <c r="C11" s="30"/>
      <c r="D11" s="30"/>
      <c r="E11" s="30"/>
      <c r="F11" s="30"/>
    </row>
    <row r="12" spans="1:9" ht="14.25" customHeight="1" x14ac:dyDescent="0.2">
      <c r="A12" s="18" t="s">
        <v>30</v>
      </c>
      <c r="B12" s="30"/>
      <c r="C12" s="30"/>
      <c r="D12" s="30"/>
      <c r="E12" s="30"/>
      <c r="F12" s="30"/>
    </row>
    <row r="13" spans="1:9" ht="14.25" customHeight="1" x14ac:dyDescent="0.2">
      <c r="A13" s="45" t="s">
        <v>86</v>
      </c>
      <c r="B13" s="30">
        <v>4.1500000000000004</v>
      </c>
      <c r="C13" s="30">
        <v>4.1500000000000004</v>
      </c>
      <c r="D13" s="30">
        <v>4.1500000000000004</v>
      </c>
      <c r="E13" s="30">
        <v>4.1500000000000004</v>
      </c>
      <c r="F13" s="30">
        <v>4.1500000000000004</v>
      </c>
    </row>
    <row r="14" spans="1:9" ht="15.75" customHeight="1" x14ac:dyDescent="0.2">
      <c r="A14" s="24"/>
      <c r="B14" s="25"/>
      <c r="C14" s="25"/>
      <c r="D14" s="25"/>
      <c r="E14" s="25"/>
      <c r="F14" s="25"/>
    </row>
    <row r="15" spans="1:9" ht="15.75" customHeight="1" x14ac:dyDescent="0.2">
      <c r="A15" s="5"/>
      <c r="B15" s="2"/>
      <c r="C15" s="2"/>
      <c r="D15" s="2"/>
      <c r="E15" s="2"/>
      <c r="F15" s="2"/>
    </row>
    <row r="16" spans="1:9" ht="15.75" customHeight="1" x14ac:dyDescent="0.2">
      <c r="A16" s="6"/>
      <c r="B16" s="38"/>
      <c r="C16" s="38"/>
      <c r="D16" s="38"/>
      <c r="E16" s="38"/>
      <c r="F16" s="38"/>
    </row>
    <row r="20" spans="1:1" ht="10.199999999999999" x14ac:dyDescent="0.2"/>
    <row r="21" spans="1:1" ht="15.75" customHeight="1" x14ac:dyDescent="0.3">
      <c r="A21" s="51"/>
    </row>
  </sheetData>
  <mergeCells count="3">
    <mergeCell ref="A1:F1"/>
    <mergeCell ref="A6:F6"/>
    <mergeCell ref="A8:F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F21"/>
  <sheetViews>
    <sheetView topLeftCell="A13" workbookViewId="0">
      <selection activeCell="A20" sqref="A20:F21"/>
    </sheetView>
  </sheetViews>
  <sheetFormatPr defaultColWidth="9.109375" defaultRowHeight="10.199999999999999" x14ac:dyDescent="0.2"/>
  <cols>
    <col min="1" max="1" width="42.5546875" style="7" customWidth="1"/>
    <col min="2" max="6" width="9" style="7" bestFit="1" customWidth="1"/>
    <col min="7" max="16384" width="9.109375" style="7"/>
  </cols>
  <sheetData>
    <row r="1" spans="1:6" ht="13.2" customHeight="1" x14ac:dyDescent="0.2">
      <c r="A1" s="126" t="s">
        <v>43</v>
      </c>
      <c r="B1" s="126"/>
      <c r="C1" s="126"/>
      <c r="D1" s="126"/>
      <c r="E1" s="126"/>
      <c r="F1" s="126"/>
    </row>
    <row r="2" spans="1:6" ht="14.4" customHeight="1" x14ac:dyDescent="0.2">
      <c r="A2" s="20"/>
      <c r="B2" s="20">
        <v>2022</v>
      </c>
      <c r="C2" s="20">
        <v>2023</v>
      </c>
      <c r="D2" s="20">
        <v>2024</v>
      </c>
      <c r="E2" s="20">
        <v>2025</v>
      </c>
      <c r="F2" s="20">
        <v>2026</v>
      </c>
    </row>
    <row r="3" spans="1:6" ht="14.4" customHeight="1" x14ac:dyDescent="0.2">
      <c r="A3" s="21" t="s">
        <v>79</v>
      </c>
      <c r="B3" s="31">
        <v>25011.332999999999</v>
      </c>
      <c r="C3" s="31">
        <v>24863.731</v>
      </c>
      <c r="D3" s="31">
        <v>24872.511999999999</v>
      </c>
      <c r="E3" s="31">
        <v>24876.366999999998</v>
      </c>
      <c r="F3" s="31">
        <v>24877.467000000001</v>
      </c>
    </row>
    <row r="4" spans="1:6" ht="14.4" customHeight="1" x14ac:dyDescent="0.2">
      <c r="A4" s="23" t="s">
        <v>110</v>
      </c>
      <c r="B4" s="110">
        <v>15</v>
      </c>
      <c r="C4" s="110">
        <v>0</v>
      </c>
      <c r="D4" s="110">
        <v>0</v>
      </c>
      <c r="E4" s="110">
        <v>0</v>
      </c>
      <c r="F4" s="110">
        <v>0</v>
      </c>
    </row>
    <row r="5" spans="1:6" ht="14.4" customHeight="1" x14ac:dyDescent="0.2">
      <c r="A5" s="23" t="s">
        <v>80</v>
      </c>
      <c r="B5" s="32">
        <v>928.34200000000055</v>
      </c>
      <c r="C5" s="32">
        <v>922.86200000000099</v>
      </c>
      <c r="D5" s="32">
        <v>923.18700000000172</v>
      </c>
      <c r="E5" s="32">
        <v>923.33100000000195</v>
      </c>
      <c r="F5" s="32">
        <v>923.37199999999939</v>
      </c>
    </row>
    <row r="6" spans="1:6" s="9" customFormat="1" ht="14.4" customHeight="1" x14ac:dyDescent="0.2">
      <c r="A6" s="108" t="s">
        <v>102</v>
      </c>
      <c r="B6" s="109">
        <v>943.34200000000055</v>
      </c>
      <c r="C6" s="109">
        <v>922.86200000000099</v>
      </c>
      <c r="D6" s="109">
        <v>923.18700000000172</v>
      </c>
      <c r="E6" s="109">
        <v>923.33100000000195</v>
      </c>
      <c r="F6" s="109">
        <v>923.37199999999939</v>
      </c>
    </row>
    <row r="7" spans="1:6" ht="14.4" customHeight="1" x14ac:dyDescent="0.2">
      <c r="A7" s="26" t="s">
        <v>81</v>
      </c>
      <c r="B7" s="33">
        <v>25954.674999999999</v>
      </c>
      <c r="C7" s="33">
        <v>25786.593000000001</v>
      </c>
      <c r="D7" s="33">
        <v>25795.699000000001</v>
      </c>
      <c r="E7" s="33">
        <v>25799.698</v>
      </c>
      <c r="F7" s="33">
        <v>25800.839</v>
      </c>
    </row>
    <row r="8" spans="1:6" ht="14.4" customHeight="1" x14ac:dyDescent="0.2">
      <c r="A8" s="21"/>
      <c r="B8" s="22"/>
      <c r="C8" s="22"/>
      <c r="D8" s="22"/>
      <c r="E8" s="22"/>
      <c r="F8" s="22"/>
    </row>
    <row r="9" spans="1:6" ht="14.4" customHeight="1" x14ac:dyDescent="0.2">
      <c r="A9" s="124" t="s">
        <v>58</v>
      </c>
      <c r="B9" s="125"/>
      <c r="C9" s="125"/>
      <c r="D9" s="125"/>
      <c r="E9" s="125"/>
      <c r="F9" s="125"/>
    </row>
    <row r="10" spans="1:6" ht="14.4" customHeight="1" x14ac:dyDescent="0.2">
      <c r="A10" s="34"/>
      <c r="B10" s="22"/>
      <c r="C10" s="22"/>
      <c r="D10" s="22"/>
      <c r="E10" s="22"/>
      <c r="F10" s="22"/>
    </row>
    <row r="11" spans="1:6" s="9" customFormat="1" ht="14.4" customHeight="1" x14ac:dyDescent="0.2">
      <c r="A11" s="121" t="s">
        <v>103</v>
      </c>
      <c r="B11" s="122"/>
      <c r="C11" s="122"/>
      <c r="D11" s="122"/>
      <c r="E11" s="122"/>
      <c r="F11" s="122"/>
    </row>
    <row r="12" spans="1:6" s="9" customFormat="1" ht="14.4" customHeight="1" x14ac:dyDescent="0.2">
      <c r="A12" s="19" t="s">
        <v>30</v>
      </c>
      <c r="B12" s="96"/>
      <c r="C12" s="96"/>
      <c r="D12" s="96"/>
      <c r="E12" s="96"/>
      <c r="F12" s="96"/>
    </row>
    <row r="13" spans="1:6" s="9" customFormat="1" ht="14.4" customHeight="1" x14ac:dyDescent="0.2">
      <c r="A13" s="45" t="s">
        <v>101</v>
      </c>
      <c r="B13" s="99">
        <v>15</v>
      </c>
      <c r="C13" s="99">
        <v>0</v>
      </c>
      <c r="D13" s="99">
        <v>0</v>
      </c>
      <c r="E13" s="99">
        <v>0</v>
      </c>
      <c r="F13" s="99">
        <v>0</v>
      </c>
    </row>
    <row r="14" spans="1:6" ht="163.19999999999999" x14ac:dyDescent="0.2">
      <c r="A14" s="112" t="s">
        <v>104</v>
      </c>
      <c r="B14" s="44"/>
      <c r="C14" s="44"/>
      <c r="D14" s="44"/>
      <c r="E14" s="44"/>
      <c r="F14" s="44"/>
    </row>
    <row r="15" spans="1:6" ht="14.4" customHeight="1" x14ac:dyDescent="0.2">
      <c r="A15" s="46"/>
      <c r="B15" s="44"/>
      <c r="C15" s="44"/>
      <c r="D15" s="44"/>
      <c r="E15" s="44"/>
      <c r="F15" s="44"/>
    </row>
    <row r="16" spans="1:6" ht="14.4" customHeight="1" x14ac:dyDescent="0.2">
      <c r="A16" s="121" t="s">
        <v>84</v>
      </c>
      <c r="B16" s="122"/>
      <c r="C16" s="122"/>
      <c r="D16" s="122"/>
      <c r="E16" s="122"/>
      <c r="F16" s="122"/>
    </row>
    <row r="17" spans="1:6" ht="14.4" customHeight="1" x14ac:dyDescent="0.2">
      <c r="A17" s="19" t="s">
        <v>29</v>
      </c>
      <c r="B17" s="111"/>
      <c r="C17" s="111"/>
      <c r="D17" s="111"/>
      <c r="E17" s="111"/>
      <c r="F17" s="111"/>
    </row>
    <row r="18" spans="1:6" ht="14.4" customHeight="1" x14ac:dyDescent="0.2">
      <c r="A18" s="45" t="s">
        <v>83</v>
      </c>
      <c r="B18" s="99">
        <v>928.34199999999998</v>
      </c>
      <c r="C18" s="99">
        <v>922.86199999999997</v>
      </c>
      <c r="D18" s="99">
        <v>923.18700000000001</v>
      </c>
      <c r="E18" s="99">
        <v>923.33100000000002</v>
      </c>
      <c r="F18" s="99">
        <v>923.37199999999996</v>
      </c>
    </row>
    <row r="19" spans="1:6" ht="14.4" customHeight="1" x14ac:dyDescent="0.2">
      <c r="A19" s="24"/>
      <c r="B19" s="25"/>
      <c r="C19" s="25"/>
      <c r="D19" s="25"/>
      <c r="E19" s="25"/>
      <c r="F19" s="25"/>
    </row>
    <row r="20" spans="1:6" x14ac:dyDescent="0.2">
      <c r="A20" s="5"/>
      <c r="B20" s="2"/>
      <c r="C20" s="2"/>
      <c r="D20" s="2"/>
      <c r="E20" s="2"/>
      <c r="F20" s="2"/>
    </row>
    <row r="21" spans="1:6" x14ac:dyDescent="0.2">
      <c r="A21" s="6"/>
      <c r="B21" s="38"/>
      <c r="C21" s="38"/>
      <c r="D21" s="38"/>
      <c r="E21" s="38"/>
      <c r="F21" s="38"/>
    </row>
  </sheetData>
  <mergeCells count="4">
    <mergeCell ref="A1:F1"/>
    <mergeCell ref="A9:F9"/>
    <mergeCell ref="A11:F11"/>
    <mergeCell ref="A16:F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23</vt:i4>
      </vt:variant>
      <vt:variant>
        <vt:lpstr>Benoemde bereiken</vt:lpstr>
      </vt:variant>
      <vt:variant>
        <vt:i4>1</vt:i4>
      </vt:variant>
    </vt:vector>
  </HeadingPairs>
  <TitlesOfParts>
    <vt:vector size="24" baseType="lpstr">
      <vt:lpstr>Totaal Zvw 1e sup</vt:lpstr>
      <vt:lpstr>Huisartsen</vt:lpstr>
      <vt:lpstr>Multi</vt:lpstr>
      <vt:lpstr>Tandh</vt:lpstr>
      <vt:lpstr>Paramesch</vt:lpstr>
      <vt:lpstr>Verloskunde</vt:lpstr>
      <vt:lpstr>Kraamzorg</vt:lpstr>
      <vt:lpstr>Zintuiglijk geh</vt:lpstr>
      <vt:lpstr>MSZ</vt:lpstr>
      <vt:lpstr>GRZ en ELV</vt:lpstr>
      <vt:lpstr>BB aca en kapl</vt:lpstr>
      <vt:lpstr>BB MSZ</vt:lpstr>
      <vt:lpstr>Overige cur</vt:lpstr>
      <vt:lpstr>ggz</vt:lpstr>
      <vt:lpstr>Geneesm</vt:lpstr>
      <vt:lpstr>hulpm</vt:lpstr>
      <vt:lpstr>Wijkverpleging</vt:lpstr>
      <vt:lpstr>Ambulance</vt:lpstr>
      <vt:lpstr>Overig ziekenv</vt:lpstr>
      <vt:lpstr>Opleidingen</vt:lpstr>
      <vt:lpstr>Grens</vt:lpstr>
      <vt:lpstr>Nom en onv Zvw</vt:lpstr>
      <vt:lpstr>ontv Zvw</vt:lpstr>
      <vt:lpstr>'Totaal Zvw 1e sup'!Afdrukbereik</vt:lpstr>
    </vt:vector>
  </TitlesOfParts>
  <Company>Rijksoverheid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Tabellen FBZ</dc:title>
  <dc:creator>Walter</dc:creator>
  <cp:lastModifiedBy>Ramsaran, K. (Walter)</cp:lastModifiedBy>
  <cp:lastPrinted>2018-09-05T13:05:26Z</cp:lastPrinted>
  <dcterms:created xsi:type="dcterms:W3CDTF">2012-08-06T10:08:34Z</dcterms:created>
  <dcterms:modified xsi:type="dcterms:W3CDTF">2022-05-23T06:57:34Z</dcterms:modified>
</cp:coreProperties>
</file>